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V:\Beschaffungen\05_Roos\2026\05-2026_EU OV_Nennhausen Planung HLS u. Weg\02 Vergabeunterlagen\"/>
    </mc:Choice>
  </mc:AlternateContent>
  <xr:revisionPtr revIDLastSave="0" documentId="13_ncr:1_{0F394FEA-C283-4AAF-A061-D3F6DEEE8ADD}" xr6:coauthVersionLast="47" xr6:coauthVersionMax="47" xr10:uidLastSave="{00000000-0000-0000-0000-000000000000}"/>
  <bookViews>
    <workbookView xWindow="-105" yWindow="0" windowWidth="26010" windowHeight="20985" xr2:uid="{00000000-000D-0000-FFFF-FFFF00000000}"/>
  </bookViews>
  <sheets>
    <sheet name="Preisblatt_Los 1 HLS"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7" i="1" l="1"/>
  <c r="E72" i="1" s="1"/>
  <c r="E70" i="1"/>
  <c r="E44" i="1"/>
  <c r="C12" i="1" l="1"/>
  <c r="G25" i="1" l="1"/>
  <c r="G26" i="1" l="1"/>
  <c r="G27" i="1"/>
  <c r="G28" i="1"/>
  <c r="G29" i="1"/>
  <c r="G30" i="1"/>
  <c r="G31" i="1"/>
  <c r="G32" i="1"/>
  <c r="G33" i="1"/>
  <c r="E26" i="1"/>
  <c r="E27" i="1"/>
  <c r="E28" i="1"/>
  <c r="E29" i="1"/>
  <c r="E30" i="1"/>
  <c r="E31" i="1"/>
  <c r="E32" i="1"/>
  <c r="E33" i="1"/>
  <c r="C34" i="1" l="1"/>
  <c r="F34" i="1" l="1"/>
  <c r="G34" i="1" s="1"/>
  <c r="E66" i="1" l="1"/>
  <c r="E48" i="1"/>
  <c r="E25" i="1"/>
  <c r="D34" i="1"/>
  <c r="E49" i="1" l="1"/>
  <c r="E34" i="1"/>
  <c r="E51" i="1" l="1"/>
  <c r="E68" i="1" s="1"/>
  <c r="E73" i="1" l="1"/>
  <c r="E74" i="1" l="1"/>
  <c r="E75" i="1" s="1"/>
</calcChain>
</file>

<file path=xl/sharedStrings.xml><?xml version="1.0" encoding="utf-8"?>
<sst xmlns="http://schemas.openxmlformats.org/spreadsheetml/2006/main" count="120" uniqueCount="91">
  <si>
    <t>Bieter (Unternehmen)</t>
  </si>
  <si>
    <t>Ort, Datum</t>
  </si>
  <si>
    <t>Beschreibung</t>
  </si>
  <si>
    <t>Gesamt</t>
  </si>
  <si>
    <t>sonstige Nebenkosten*</t>
  </si>
  <si>
    <t>3.</t>
  </si>
  <si>
    <t>pauschal</t>
  </si>
  <si>
    <t>2.2</t>
  </si>
  <si>
    <t>2.1</t>
  </si>
  <si>
    <t xml:space="preserve">Gesamt </t>
  </si>
  <si>
    <t>Objektbetreuung</t>
  </si>
  <si>
    <t>Objektüberwachung</t>
  </si>
  <si>
    <t>Genehmigungsplanung</t>
  </si>
  <si>
    <t>Entwurfsplanung</t>
  </si>
  <si>
    <t>Vorplanung</t>
  </si>
  <si>
    <t>Grundlagenermittlung</t>
  </si>
  <si>
    <t>Kosten in netto</t>
  </si>
  <si>
    <t>Vorschlag des Bieters</t>
  </si>
  <si>
    <t>Prozentwerte Vergabestelle*</t>
  </si>
  <si>
    <t>Grundleistungen</t>
  </si>
  <si>
    <t xml:space="preserve">Honorasatz </t>
  </si>
  <si>
    <t>Honorarzone</t>
  </si>
  <si>
    <t>Honorarzone &amp; Honorarsatz</t>
  </si>
  <si>
    <t>anrechenbare Kosten gem. § 4 HOAI</t>
  </si>
  <si>
    <t>anrechenbare Kosten</t>
  </si>
  <si>
    <t>Gesamthonorar</t>
  </si>
  <si>
    <r>
      <t xml:space="preserve">Die </t>
    </r>
    <r>
      <rPr>
        <b/>
        <u/>
        <sz val="11"/>
        <color theme="4"/>
        <rFont val="Calibri"/>
        <family val="2"/>
        <scheme val="minor"/>
      </rPr>
      <t>hellblau</t>
    </r>
    <r>
      <rPr>
        <b/>
        <sz val="11"/>
        <color theme="1"/>
        <rFont val="Calibri"/>
        <family val="2"/>
        <scheme val="minor"/>
      </rPr>
      <t xml:space="preserve"> unterlegten Felder sind vom Bieter verbindlich auszufüllen!</t>
    </r>
  </si>
  <si>
    <t>2.</t>
  </si>
  <si>
    <t>1.</t>
  </si>
  <si>
    <t>4.</t>
  </si>
  <si>
    <t>Leistungsbeschreibung</t>
  </si>
  <si>
    <t>Begründung:</t>
  </si>
  <si>
    <t>Pos.</t>
  </si>
  <si>
    <t>Einheit</t>
  </si>
  <si>
    <t>Preis netto 
je Einheit</t>
  </si>
  <si>
    <t>Menge</t>
  </si>
  <si>
    <t>Sonstiger Mitarbeiter/in</t>
  </si>
  <si>
    <t>Architekt/in / Bauingenieur/in</t>
  </si>
  <si>
    <t>Büroinhaber/in</t>
  </si>
  <si>
    <t>Projektleiter/in</t>
  </si>
  <si>
    <t>Stunde</t>
  </si>
  <si>
    <t>Kosten netto</t>
  </si>
  <si>
    <t>Kosten</t>
  </si>
  <si>
    <t>LPH</t>
  </si>
  <si>
    <t>LPH 1</t>
  </si>
  <si>
    <t>LPH 2</t>
  </si>
  <si>
    <t>LPH 3</t>
  </si>
  <si>
    <t>LPH 4</t>
  </si>
  <si>
    <t>LPH 8</t>
  </si>
  <si>
    <t>LPH 9</t>
  </si>
  <si>
    <t>Prozentwerte 
nach HOAI</t>
  </si>
  <si>
    <t>LPH 6</t>
  </si>
  <si>
    <t>Vorbereitung der Vergabe</t>
  </si>
  <si>
    <t>Nebenkosten gemäß § 14 Abs. 2  HOAI</t>
  </si>
  <si>
    <t>MwSt.</t>
  </si>
  <si>
    <t>Grundhonorar netto nach HOAI - Interpolation</t>
  </si>
  <si>
    <t>Leistung(en)</t>
  </si>
  <si>
    <t>LPH 5</t>
  </si>
  <si>
    <t>Ausführungsplanung</t>
  </si>
  <si>
    <t>LPH 7</t>
  </si>
  <si>
    <t>Mitwirkung bei der Vergabe</t>
  </si>
  <si>
    <t>sonstige Honorarbestandteile</t>
  </si>
  <si>
    <t>II</t>
  </si>
  <si>
    <t>Mittelsatz</t>
  </si>
  <si>
    <t>Prozentwert</t>
  </si>
  <si>
    <t>Honorarangaben Technische Ausrüstung nach § 53 ff. HOAI</t>
  </si>
  <si>
    <t>KG 410</t>
  </si>
  <si>
    <t>KG 420</t>
  </si>
  <si>
    <t>KG 430</t>
  </si>
  <si>
    <t>KG 490</t>
  </si>
  <si>
    <t>Umbauzuschlag gem. § 56 Abs. 5 HOAI</t>
  </si>
  <si>
    <t>KG 470</t>
  </si>
  <si>
    <t>abzgl. evtl. Nachlass*</t>
  </si>
  <si>
    <t xml:space="preserve">
</t>
  </si>
  <si>
    <t>Skonto**</t>
  </si>
  <si>
    <t>Zahlungsziel</t>
  </si>
  <si>
    <t>Kalendertage</t>
  </si>
  <si>
    <r>
      <t>**</t>
    </r>
    <r>
      <rPr>
        <b/>
        <i/>
        <sz val="11"/>
        <rFont val="Calibri"/>
        <family val="2"/>
        <scheme val="minor"/>
      </rPr>
      <t>Skonto</t>
    </r>
    <r>
      <rPr>
        <i/>
        <sz val="11"/>
        <rFont val="Calibri"/>
        <family val="2"/>
        <scheme val="minor"/>
      </rPr>
      <t xml:space="preserve"> wird im Rahmen der Angebotswertung nur berücksichtigt, wenn die Zahlungsfrist mindestens 
14 Kalendertage/10 Werktage beträgt. Wird ein Angebot mit Skontoabrede angenommen, in dem vom Bieter eine kürzere Frist vorgesehen ist, gilt die Skontoabrede dennoch als vereinbart. </t>
    </r>
  </si>
  <si>
    <r>
      <t xml:space="preserve">*Sollten </t>
    </r>
    <r>
      <rPr>
        <b/>
        <i/>
        <sz val="11"/>
        <rFont val="Calibri"/>
        <family val="2"/>
        <scheme val="minor"/>
      </rPr>
      <t>Nebenkosten</t>
    </r>
    <r>
      <rPr>
        <i/>
        <sz val="11"/>
        <rFont val="Calibri"/>
        <family val="2"/>
        <scheme val="minor"/>
      </rPr>
      <t xml:space="preserve"> anfallen, die unter § 14 HOAI </t>
    </r>
    <r>
      <rPr>
        <i/>
        <u/>
        <sz val="11"/>
        <rFont val="Calibri"/>
        <family val="2"/>
        <scheme val="minor"/>
      </rPr>
      <t>nicht</t>
    </r>
    <r>
      <rPr>
        <i/>
        <sz val="11"/>
        <rFont val="Calibri"/>
        <family val="2"/>
        <scheme val="minor"/>
      </rPr>
      <t xml:space="preserve"> aufgeführt sind, sind diese zu benennen und deren Notwendigkeit zu begründen. Es wird darauf hingewiesen, dass alle Kosten für Verfielfältigung von Zeichnungen und schriftlichen Unterlagen, gerade auch die für die Bauausführung notwendigen Unterlagen für die Firmen, bereits in § 14 HOAI  berücksichtigt sind.</t>
    </r>
  </si>
  <si>
    <t>Gesamtpreis netto (inkl. Nachlass)</t>
  </si>
  <si>
    <t>Gesamt-Angebotspreis brutto (inkl. Nachlass und MwSt.)</t>
  </si>
  <si>
    <r>
      <rPr>
        <b/>
        <sz val="14"/>
        <rFont val="Calibri"/>
        <family val="2"/>
        <scheme val="minor"/>
      </rPr>
      <t xml:space="preserve">Preisblatt
</t>
    </r>
    <r>
      <rPr>
        <sz val="11"/>
        <rFont val="Calibri"/>
        <family val="2"/>
        <scheme val="minor"/>
      </rPr>
      <t>zur Vergabe DI-ZVSt-SR-05/2026</t>
    </r>
  </si>
  <si>
    <r>
      <t xml:space="preserve">* Prozentwerte Vergabestelle: Die Leistungserbringung erfolgt entsprechend den Leistungsbildern der HOAI. Bitte beachten Sie hierzu das 
</t>
    </r>
    <r>
      <rPr>
        <b/>
        <sz val="11"/>
        <rFont val="Calibri"/>
        <family val="2"/>
        <scheme val="minor"/>
      </rPr>
      <t xml:space="preserve">Dok. </t>
    </r>
    <r>
      <rPr>
        <b/>
        <i/>
        <sz val="11"/>
        <rFont val="Calibri"/>
        <family val="2"/>
        <scheme val="minor"/>
      </rPr>
      <t>4.04 Übersicht Teilleistungen_Los 1 HLS</t>
    </r>
    <r>
      <rPr>
        <sz val="11"/>
        <rFont val="Calibri"/>
        <family val="2"/>
        <scheme val="minor"/>
      </rPr>
      <t xml:space="preserve">. Durch die Streichung einzelner Aufgaben innerhalb der Leistungsphasen gilt der Vorschlag der Vergabestelle als Maximum. </t>
    </r>
    <r>
      <rPr>
        <b/>
        <sz val="11"/>
        <color rgb="FFC00000"/>
        <rFont val="Calibri"/>
        <family val="2"/>
        <scheme val="minor"/>
      </rPr>
      <t xml:space="preserve">Angebote mit einer höheren Prozentzahl werden ausgeschlossen. 
Abweichungen (= Reduzierungen) von den vorgegebenen Prozentpunkten sind zu </t>
    </r>
    <r>
      <rPr>
        <b/>
        <u/>
        <sz val="11"/>
        <color rgb="FFC00000"/>
        <rFont val="Calibri"/>
        <family val="2"/>
        <scheme val="minor"/>
      </rPr>
      <t>begründen</t>
    </r>
    <r>
      <rPr>
        <b/>
        <sz val="11"/>
        <color rgb="FFC00000"/>
        <rFont val="Calibri"/>
        <family val="2"/>
        <scheme val="minor"/>
      </rPr>
      <t>.</t>
    </r>
    <r>
      <rPr>
        <sz val="11"/>
        <rFont val="Calibri"/>
        <family val="2"/>
        <scheme val="minor"/>
      </rPr>
      <t xml:space="preserve">
</t>
    </r>
  </si>
  <si>
    <r>
      <t xml:space="preserve">Planungsleistung Um- und Ausbau eines ehemaligen Schafstalls zu einem multifunktionalen Gemeindezentrum,
HLS und Freianlagen (Wiederherstellung Weg)
</t>
    </r>
    <r>
      <rPr>
        <b/>
        <u val="double"/>
        <sz val="14"/>
        <rFont val="Calibri"/>
        <family val="2"/>
        <scheme val="minor"/>
      </rPr>
      <t>Los 1: Fachplanung, Technische Ausrüstung: Heizung, Lüftung, Sanitär (HLS)</t>
    </r>
  </si>
  <si>
    <t>Besondere Leistungen</t>
  </si>
  <si>
    <t xml:space="preserve">2.3 </t>
  </si>
  <si>
    <t>2.3</t>
  </si>
  <si>
    <r>
      <t xml:space="preserve">*Sollten Sie einen </t>
    </r>
    <r>
      <rPr>
        <b/>
        <i/>
        <sz val="11"/>
        <rFont val="Calibri"/>
        <family val="2"/>
        <scheme val="minor"/>
      </rPr>
      <t>prozentualen Preisnachlass</t>
    </r>
    <r>
      <rPr>
        <i/>
        <sz val="11"/>
        <rFont val="Calibri"/>
        <family val="2"/>
        <scheme val="minor"/>
      </rPr>
      <t xml:space="preserve"> auf die Netto-Angebotssumme gewähren wollen, ist dieser in Zelle:D70 einzutragen. Im Falle eines </t>
    </r>
    <r>
      <rPr>
        <b/>
        <i/>
        <sz val="11"/>
        <rFont val="Calibri"/>
        <family val="2"/>
        <scheme val="minor"/>
      </rPr>
      <t>pauschalen Preisnachlasses</t>
    </r>
    <r>
      <rPr>
        <i/>
        <sz val="11"/>
        <rFont val="Calibri"/>
        <family val="2"/>
        <scheme val="minor"/>
      </rPr>
      <t xml:space="preserve"> ist dieser in Zelle:E70 einzutragen. Der Preisnachlass wird im Folgenden entsprechend der Angabe automatisch von der Netto-Angebotssumme  abgezogen. 
</t>
    </r>
    <r>
      <rPr>
        <i/>
        <sz val="11"/>
        <color rgb="FFC00000"/>
        <rFont val="Calibri"/>
        <family val="2"/>
        <scheme val="minor"/>
      </rPr>
      <t xml:space="preserve">Preisnachlässe &gt;10% sind zu </t>
    </r>
    <r>
      <rPr>
        <i/>
        <u/>
        <sz val="11"/>
        <color rgb="FFC00000"/>
        <rFont val="Calibri"/>
        <family val="2"/>
        <scheme val="minor"/>
      </rPr>
      <t>begründen</t>
    </r>
    <r>
      <rPr>
        <i/>
        <sz val="11"/>
        <color rgb="FFC00000"/>
        <rFont val="Calibri"/>
        <family val="2"/>
        <scheme val="minor"/>
      </rPr>
      <t>.</t>
    </r>
  </si>
  <si>
    <r>
      <t xml:space="preserve">2.4 Stundensätze </t>
    </r>
    <r>
      <rPr>
        <i/>
        <sz val="12"/>
        <rFont val="Calibri"/>
        <family val="2"/>
        <scheme val="minor"/>
      </rPr>
      <t>(*informativ)</t>
    </r>
  </si>
  <si>
    <r>
      <t xml:space="preserve">Energiekonzept [LPH 1] gem.  
</t>
    </r>
    <r>
      <rPr>
        <i/>
        <sz val="11"/>
        <color theme="1"/>
        <rFont val="Calibri"/>
        <family val="2"/>
      </rPr>
      <t>4.01  Leistungsbeschreibung_Los 1 HLS</t>
    </r>
    <r>
      <rPr>
        <sz val="11"/>
        <color theme="1"/>
        <rFont val="Calibri"/>
        <family val="2"/>
      </rPr>
      <t>, Pkt. 2.2</t>
    </r>
  </si>
  <si>
    <r>
      <t>Im Preisblatt werden die Honorarangaben unterschieden in Grundleistungen, Besondere Leistungen und sonstige Honorarbestanteile. Innerhalb des Leistungsbildes kann der Bieter die Abrechnung der geforderten Grundleistungen nach HOAI</t>
    </r>
    <r>
      <rPr>
        <vertAlign val="superscript"/>
        <sz val="11"/>
        <rFont val="Calibri"/>
        <family val="2"/>
        <scheme val="minor"/>
      </rPr>
      <t>1</t>
    </r>
    <r>
      <rPr>
        <sz val="11"/>
        <rFont val="Calibri"/>
        <family val="2"/>
        <scheme val="minor"/>
      </rPr>
      <t>-Parametern anbieten.</t>
    </r>
    <r>
      <rPr>
        <sz val="3"/>
        <rFont val="Calibri"/>
        <family val="2"/>
        <scheme val="minor"/>
      </rPr>
      <t xml:space="preserve">
</t>
    </r>
    <r>
      <rPr>
        <b/>
        <i/>
        <sz val="11"/>
        <rFont val="Calibri"/>
        <family val="2"/>
        <scheme val="minor"/>
      </rPr>
      <t>Nach Vertragsschluss wird das Preisblatt Vertragsgrundlage.</t>
    </r>
    <r>
      <rPr>
        <b/>
        <i/>
        <sz val="3"/>
        <rFont val="Calibri"/>
        <family val="2"/>
        <scheme val="minor"/>
      </rPr>
      <t xml:space="preserve">
</t>
    </r>
    <r>
      <rPr>
        <i/>
        <vertAlign val="superscript"/>
        <sz val="11"/>
        <rFont val="Calibri"/>
        <family val="2"/>
        <scheme val="minor"/>
      </rPr>
      <t>1</t>
    </r>
    <r>
      <rPr>
        <i/>
        <sz val="9"/>
        <rFont val="Calibri"/>
        <family val="2"/>
        <scheme val="minor"/>
      </rPr>
      <t>Bei sämtlichen Angaben/Verweisen auf die Honorarordnung für Architekten und Ingenieure, kurz: HOAI, wird immer auf die aktuell gültige Fassung Bezug genommen.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</si>
</sst>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44"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u val="double"/>
      <sz val="11"/>
      <color theme="1"/>
      <name val="Calibri"/>
      <family val="2"/>
      <scheme val="minor"/>
    </font>
    <font>
      <sz val="11"/>
      <name val="Calibri"/>
      <family val="2"/>
      <scheme val="minor"/>
    </font>
    <font>
      <b/>
      <sz val="11"/>
      <color theme="0" tint="-0.34998626667073579"/>
      <name val="Calibri"/>
      <family val="2"/>
      <scheme val="minor"/>
    </font>
    <font>
      <sz val="11"/>
      <color theme="0" tint="-0.34998626667073579"/>
      <name val="Calibri"/>
      <family val="2"/>
      <scheme val="minor"/>
    </font>
    <font>
      <sz val="11"/>
      <color theme="0" tint="-0.499984740745262"/>
      <name val="Calibri"/>
      <family val="2"/>
      <scheme val="minor"/>
    </font>
    <font>
      <b/>
      <sz val="14"/>
      <name val="Calibri"/>
      <family val="2"/>
      <scheme val="minor"/>
    </font>
    <font>
      <b/>
      <sz val="14"/>
      <color theme="0"/>
      <name val="Calibri"/>
      <family val="2"/>
      <scheme val="minor"/>
    </font>
    <font>
      <b/>
      <u/>
      <sz val="11"/>
      <color theme="4"/>
      <name val="Calibri"/>
      <family val="2"/>
      <scheme val="minor"/>
    </font>
    <font>
      <b/>
      <sz val="10"/>
      <color theme="0" tint="-0.499984740745262"/>
      <name val="Calibri"/>
      <family val="2"/>
      <scheme val="minor"/>
    </font>
    <font>
      <b/>
      <sz val="10"/>
      <color theme="1"/>
      <name val="Calibri"/>
      <family val="2"/>
      <scheme val="minor"/>
    </font>
    <font>
      <b/>
      <sz val="14"/>
      <color rgb="FFC00000"/>
      <name val="Calibri"/>
      <family val="2"/>
      <scheme val="minor"/>
    </font>
    <font>
      <b/>
      <sz val="16"/>
      <name val="Calibri"/>
      <family val="2"/>
      <scheme val="minor"/>
    </font>
    <font>
      <b/>
      <sz val="11"/>
      <color theme="0" tint="-0.499984740745262"/>
      <name val="Calibri"/>
      <family val="2"/>
      <scheme val="minor"/>
    </font>
    <font>
      <b/>
      <sz val="12"/>
      <name val="Calibri"/>
      <family val="2"/>
      <scheme val="minor"/>
    </font>
    <font>
      <b/>
      <i/>
      <sz val="11"/>
      <name val="Calibri"/>
      <family val="2"/>
      <scheme val="minor"/>
    </font>
    <font>
      <sz val="3"/>
      <name val="Calibri"/>
      <family val="2"/>
      <scheme val="minor"/>
    </font>
    <font>
      <vertAlign val="superscript"/>
      <sz val="11"/>
      <name val="Calibri"/>
      <family val="2"/>
      <scheme val="minor"/>
    </font>
    <font>
      <i/>
      <vertAlign val="superscript"/>
      <sz val="11"/>
      <name val="Calibri"/>
      <family val="2"/>
      <scheme val="minor"/>
    </font>
    <font>
      <i/>
      <sz val="9"/>
      <name val="Calibri"/>
      <family val="2"/>
      <scheme val="minor"/>
    </font>
    <font>
      <b/>
      <i/>
      <sz val="3"/>
      <name val="Calibri"/>
      <family val="2"/>
      <scheme val="minor"/>
    </font>
    <font>
      <b/>
      <sz val="11"/>
      <name val="Calibri"/>
      <family val="2"/>
      <scheme val="minor"/>
    </font>
    <font>
      <sz val="11"/>
      <color rgb="FFFF0000"/>
      <name val="Calibri"/>
      <family val="2"/>
      <scheme val="minor"/>
    </font>
    <font>
      <i/>
      <u/>
      <sz val="9"/>
      <color theme="1"/>
      <name val="Calibri"/>
      <family val="2"/>
      <scheme val="minor"/>
    </font>
    <font>
      <i/>
      <sz val="11"/>
      <name val="Calibri"/>
      <family val="2"/>
      <scheme val="minor"/>
    </font>
    <font>
      <i/>
      <u/>
      <sz val="11"/>
      <name val="Calibri"/>
      <family val="2"/>
      <scheme val="minor"/>
    </font>
    <font>
      <sz val="11"/>
      <color theme="1" tint="0.499984740745262"/>
      <name val="Calibri"/>
      <family val="2"/>
      <scheme val="minor"/>
    </font>
    <font>
      <b/>
      <sz val="11"/>
      <color rgb="FFC00000"/>
      <name val="Calibri"/>
      <family val="2"/>
      <scheme val="minor"/>
    </font>
    <font>
      <b/>
      <u/>
      <sz val="11"/>
      <color rgb="FFC00000"/>
      <name val="Calibri"/>
      <family val="2"/>
      <scheme val="minor"/>
    </font>
    <font>
      <b/>
      <i/>
      <sz val="14"/>
      <name val="Calibri"/>
      <family val="2"/>
      <scheme val="minor"/>
    </font>
    <font>
      <i/>
      <sz val="12"/>
      <name val="Calibri"/>
      <family val="2"/>
      <scheme val="minor"/>
    </font>
    <font>
      <b/>
      <i/>
      <sz val="11"/>
      <color theme="1"/>
      <name val="Calibri"/>
      <family val="2"/>
      <scheme val="minor"/>
    </font>
    <font>
      <b/>
      <u val="doubleAccounting"/>
      <sz val="13"/>
      <name val="Calibri"/>
      <family val="2"/>
      <scheme val="minor"/>
    </font>
    <font>
      <i/>
      <sz val="11"/>
      <color rgb="FFC00000"/>
      <name val="Calibri"/>
      <family val="2"/>
      <scheme val="minor"/>
    </font>
    <font>
      <i/>
      <u/>
      <sz val="11"/>
      <color rgb="FFC00000"/>
      <name val="Calibri"/>
      <family val="2"/>
      <scheme val="minor"/>
    </font>
    <font>
      <b/>
      <i/>
      <sz val="11"/>
      <color rgb="FFC00000"/>
      <name val="Calibri"/>
      <family val="2"/>
      <scheme val="minor"/>
    </font>
    <font>
      <sz val="11"/>
      <color theme="1"/>
      <name val="Calibri"/>
      <family val="2"/>
    </font>
    <font>
      <b/>
      <u val="double"/>
      <sz val="14"/>
      <name val="Calibri"/>
      <family val="2"/>
      <scheme val="minor"/>
    </font>
    <font>
      <b/>
      <sz val="14"/>
      <color rgb="FFFFFFFF"/>
      <name val="Calibri"/>
      <family val="2"/>
    </font>
    <font>
      <b/>
      <sz val="11"/>
      <color rgb="FF000000"/>
      <name val="Calibri"/>
      <family val="2"/>
    </font>
    <font>
      <i/>
      <sz val="11"/>
      <color theme="1"/>
      <name val="Calibri"/>
      <family val="2"/>
    </font>
  </fonts>
  <fills count="1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004974"/>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rgb="FF004974"/>
        <bgColor rgb="FF000000"/>
      </patternFill>
    </fill>
    <fill>
      <patternFill patternType="solid">
        <fgColor rgb="FFFFFFFF"/>
        <bgColor rgb="FF000000"/>
      </patternFill>
    </fill>
    <fill>
      <patternFill patternType="solid">
        <fgColor rgb="FFDDEBF7"/>
        <bgColor rgb="FF000000"/>
      </patternFill>
    </fill>
  </fills>
  <borders count="36">
    <border>
      <left/>
      <right/>
      <top/>
      <bottom/>
      <diagonal/>
    </border>
    <border>
      <left style="thin">
        <color rgb="FF004974"/>
      </left>
      <right style="thin">
        <color rgb="FF004974"/>
      </right>
      <top style="thin">
        <color rgb="FF004974"/>
      </top>
      <bottom style="thin">
        <color rgb="FF004974"/>
      </bottom>
      <diagonal/>
    </border>
    <border>
      <left style="thin">
        <color rgb="FF004974"/>
      </left>
      <right/>
      <top style="thin">
        <color rgb="FF004974"/>
      </top>
      <bottom/>
      <diagonal/>
    </border>
    <border>
      <left/>
      <right/>
      <top style="thin">
        <color rgb="FF004974"/>
      </top>
      <bottom/>
      <diagonal/>
    </border>
    <border>
      <left/>
      <right style="thin">
        <color rgb="FF004974"/>
      </right>
      <top style="thin">
        <color rgb="FF004974"/>
      </top>
      <bottom/>
      <diagonal/>
    </border>
    <border>
      <left/>
      <right/>
      <top/>
      <bottom style="thin">
        <color rgb="FF004974"/>
      </bottom>
      <diagonal/>
    </border>
    <border>
      <left/>
      <right style="thin">
        <color rgb="FF004974"/>
      </right>
      <top/>
      <bottom style="thin">
        <color rgb="FF004974"/>
      </bottom>
      <diagonal/>
    </border>
    <border>
      <left/>
      <right style="thin">
        <color rgb="FF004974"/>
      </right>
      <top/>
      <bottom/>
      <diagonal/>
    </border>
    <border>
      <left style="thin">
        <color rgb="FF004974"/>
      </left>
      <right/>
      <top style="thin">
        <color rgb="FF004974"/>
      </top>
      <bottom style="thin">
        <color rgb="FF004974"/>
      </bottom>
      <diagonal/>
    </border>
    <border>
      <left/>
      <right/>
      <top style="thin">
        <color rgb="FF004974"/>
      </top>
      <bottom style="thin">
        <color rgb="FF004974"/>
      </bottom>
      <diagonal/>
    </border>
    <border>
      <left/>
      <right style="thin">
        <color rgb="FF004974"/>
      </right>
      <top style="thin">
        <color rgb="FF004974"/>
      </top>
      <bottom style="thin">
        <color rgb="FF004974"/>
      </bottom>
      <diagonal/>
    </border>
    <border>
      <left style="medium">
        <color rgb="FF004974"/>
      </left>
      <right style="thin">
        <color rgb="FF004974"/>
      </right>
      <top style="thin">
        <color rgb="FF004974"/>
      </top>
      <bottom style="thin">
        <color rgb="FF004974"/>
      </bottom>
      <diagonal/>
    </border>
    <border>
      <left style="thin">
        <color rgb="FF004974"/>
      </left>
      <right style="medium">
        <color rgb="FF004974"/>
      </right>
      <top style="thin">
        <color rgb="FF004974"/>
      </top>
      <bottom style="thin">
        <color rgb="FF004974"/>
      </bottom>
      <diagonal/>
    </border>
    <border>
      <left/>
      <right style="medium">
        <color rgb="FF004974"/>
      </right>
      <top style="medium">
        <color rgb="FF004974"/>
      </top>
      <bottom/>
      <diagonal/>
    </border>
    <border>
      <left/>
      <right style="medium">
        <color rgb="FF004974"/>
      </right>
      <top/>
      <bottom/>
      <diagonal/>
    </border>
    <border>
      <left/>
      <right/>
      <top style="medium">
        <color rgb="FF004974"/>
      </top>
      <bottom/>
      <diagonal/>
    </border>
    <border>
      <left style="medium">
        <color rgb="FF004974"/>
      </left>
      <right/>
      <top style="medium">
        <color rgb="FF004974"/>
      </top>
      <bottom style="thin">
        <color rgb="FF004974"/>
      </bottom>
      <diagonal/>
    </border>
    <border>
      <left/>
      <right/>
      <top style="medium">
        <color rgb="FF004974"/>
      </top>
      <bottom style="thin">
        <color rgb="FF004974"/>
      </bottom>
      <diagonal/>
    </border>
    <border>
      <left/>
      <right style="medium">
        <color rgb="FF004974"/>
      </right>
      <top style="medium">
        <color rgb="FF004974"/>
      </top>
      <bottom style="thin">
        <color rgb="FF004974"/>
      </bottom>
      <diagonal/>
    </border>
    <border>
      <left style="thin">
        <color rgb="FF004974"/>
      </left>
      <right/>
      <top/>
      <bottom/>
      <diagonal/>
    </border>
    <border>
      <left style="medium">
        <color rgb="FF004974"/>
      </left>
      <right/>
      <top/>
      <bottom/>
      <diagonal/>
    </border>
    <border>
      <left/>
      <right style="medium">
        <color rgb="FF004974"/>
      </right>
      <top/>
      <bottom style="thin">
        <color rgb="FF004974"/>
      </bottom>
      <diagonal/>
    </border>
    <border>
      <left style="thin">
        <color indexed="64"/>
      </left>
      <right style="thin">
        <color indexed="64"/>
      </right>
      <top style="thin">
        <color indexed="64"/>
      </top>
      <bottom style="thin">
        <color indexed="64"/>
      </bottom>
      <diagonal/>
    </border>
    <border>
      <left style="medium">
        <color rgb="FF004974"/>
      </left>
      <right style="thin">
        <color rgb="FF004974"/>
      </right>
      <top style="thin">
        <color rgb="FF004974"/>
      </top>
      <bottom/>
      <diagonal/>
    </border>
    <border>
      <left style="medium">
        <color rgb="FF004974"/>
      </left>
      <right style="thin">
        <color rgb="FF004974"/>
      </right>
      <top/>
      <bottom style="thin">
        <color rgb="FF004974"/>
      </bottom>
      <diagonal/>
    </border>
    <border>
      <left style="thin">
        <color rgb="FF004974"/>
      </left>
      <right/>
      <top/>
      <bottom style="thin">
        <color rgb="FF004974"/>
      </bottom>
      <diagonal/>
    </border>
    <border>
      <left style="thin">
        <color rgb="FF004974"/>
      </left>
      <right style="medium">
        <color rgb="FF004974"/>
      </right>
      <top style="thin">
        <color rgb="FF004974"/>
      </top>
      <bottom/>
      <diagonal/>
    </border>
    <border>
      <left style="thin">
        <color rgb="FF004974"/>
      </left>
      <right style="medium">
        <color rgb="FF004974"/>
      </right>
      <top/>
      <bottom style="thin">
        <color rgb="FF004974"/>
      </bottom>
      <diagonal/>
    </border>
    <border>
      <left style="thin">
        <color rgb="FF004974"/>
      </left>
      <right style="thin">
        <color rgb="FF004974"/>
      </right>
      <top style="thin">
        <color rgb="FF004974"/>
      </top>
      <bottom/>
      <diagonal/>
    </border>
    <border>
      <left style="thin">
        <color rgb="FF004974"/>
      </left>
      <right style="thin">
        <color rgb="FF004974"/>
      </right>
      <top/>
      <bottom style="thin">
        <color rgb="FF004974"/>
      </bottom>
      <diagonal/>
    </border>
    <border>
      <left style="thin">
        <color rgb="FF004974"/>
      </left>
      <right style="thin">
        <color rgb="FF004974"/>
      </right>
      <top style="thin">
        <color rgb="FF004974"/>
      </top>
      <bottom style="dotted">
        <color theme="2" tint="-0.24994659260841701"/>
      </bottom>
      <diagonal/>
    </border>
    <border>
      <left style="medium">
        <color rgb="FF004974"/>
      </left>
      <right/>
      <top style="thin">
        <color rgb="FF004974"/>
      </top>
      <bottom style="thin">
        <color rgb="FF004974"/>
      </bottom>
      <diagonal/>
    </border>
    <border>
      <left style="thin">
        <color rgb="FF004974"/>
      </left>
      <right style="medium">
        <color rgb="FF004974"/>
      </right>
      <top/>
      <bottom/>
      <diagonal/>
    </border>
    <border>
      <left style="medium">
        <color rgb="FF004974"/>
      </left>
      <right style="thin">
        <color rgb="FF004974"/>
      </right>
      <top/>
      <bottom style="medium">
        <color rgb="FF004974"/>
      </bottom>
      <diagonal/>
    </border>
    <border>
      <left style="thin">
        <color rgb="FF004974"/>
      </left>
      <right style="thin">
        <color rgb="FF004974"/>
      </right>
      <top/>
      <bottom style="medium">
        <color rgb="FF004974"/>
      </bottom>
      <diagonal/>
    </border>
    <border>
      <left style="thin">
        <color rgb="FF004974"/>
      </left>
      <right style="medium">
        <color rgb="FF004974"/>
      </right>
      <top/>
      <bottom style="medium">
        <color rgb="FF00497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84">
    <xf numFmtId="0" fontId="0" fillId="0" borderId="0" xfId="0"/>
    <xf numFmtId="44" fontId="4" fillId="2" borderId="0" xfId="1" applyFont="1" applyFill="1" applyBorder="1" applyAlignment="1" applyProtection="1">
      <alignment vertical="center"/>
    </xf>
    <xf numFmtId="0" fontId="4" fillId="2" borderId="0" xfId="0" applyFont="1" applyFill="1" applyBorder="1" applyAlignment="1" applyProtection="1">
      <alignment horizontal="right" vertical="center"/>
    </xf>
    <xf numFmtId="44" fontId="6" fillId="2" borderId="1" xfId="0" applyNumberFormat="1" applyFont="1" applyFill="1" applyBorder="1" applyProtection="1"/>
    <xf numFmtId="0" fontId="2" fillId="2" borderId="1" xfId="0" applyFont="1" applyFill="1" applyBorder="1" applyAlignment="1" applyProtection="1">
      <alignment horizontal="center" vertical="center"/>
    </xf>
    <xf numFmtId="44" fontId="0" fillId="0" borderId="12" xfId="1" applyFont="1" applyFill="1" applyBorder="1" applyAlignment="1" applyProtection="1">
      <alignment vertical="center"/>
    </xf>
    <xf numFmtId="44" fontId="0" fillId="2" borderId="12" xfId="1" applyFont="1" applyFill="1" applyBorder="1" applyAlignment="1" applyProtection="1">
      <alignment vertical="center"/>
    </xf>
    <xf numFmtId="44" fontId="2" fillId="2" borderId="1" xfId="1" applyFont="1" applyFill="1" applyBorder="1" applyAlignment="1" applyProtection="1">
      <alignment horizontal="right" vertical="center"/>
    </xf>
    <xf numFmtId="44" fontId="7" fillId="2" borderId="1" xfId="1" applyFont="1" applyFill="1" applyBorder="1" applyAlignment="1" applyProtection="1">
      <alignment vertical="center"/>
    </xf>
    <xf numFmtId="44" fontId="0" fillId="2" borderId="1" xfId="1" applyFont="1" applyFill="1" applyBorder="1" applyAlignment="1" applyProtection="1">
      <alignment vertical="center"/>
    </xf>
    <xf numFmtId="0" fontId="0" fillId="2" borderId="1" xfId="0" applyFont="1" applyFill="1" applyBorder="1" applyAlignment="1" applyProtection="1">
      <alignment horizontal="right" vertical="center"/>
    </xf>
    <xf numFmtId="0" fontId="0" fillId="2" borderId="0" xfId="0" applyFont="1" applyFill="1" applyBorder="1" applyAlignment="1" applyProtection="1">
      <alignment horizontal="center"/>
    </xf>
    <xf numFmtId="0" fontId="0" fillId="2" borderId="7" xfId="0" applyFont="1" applyFill="1" applyBorder="1" applyAlignment="1" applyProtection="1">
      <alignment horizontal="center"/>
    </xf>
    <xf numFmtId="0" fontId="0" fillId="2" borderId="0" xfId="0" applyFont="1" applyFill="1" applyProtection="1"/>
    <xf numFmtId="0" fontId="0" fillId="2" borderId="0" xfId="0" applyFont="1" applyFill="1" applyBorder="1" applyProtection="1"/>
    <xf numFmtId="0" fontId="0" fillId="2" borderId="7" xfId="0" applyFont="1" applyFill="1" applyBorder="1" applyProtection="1"/>
    <xf numFmtId="0" fontId="0" fillId="2" borderId="8" xfId="0" applyFont="1" applyFill="1" applyBorder="1" applyAlignment="1" applyProtection="1">
      <alignment horizontal="left" vertical="center"/>
    </xf>
    <xf numFmtId="0" fontId="0" fillId="2" borderId="9" xfId="0" applyFont="1" applyFill="1" applyBorder="1" applyAlignment="1" applyProtection="1">
      <alignment horizontal="left" vertical="center"/>
    </xf>
    <xf numFmtId="0" fontId="0" fillId="2" borderId="10" xfId="0" applyFont="1" applyFill="1" applyBorder="1" applyAlignment="1" applyProtection="1">
      <alignment horizontal="right" vertical="center"/>
    </xf>
    <xf numFmtId="0" fontId="0" fillId="2" borderId="5" xfId="0" applyFont="1" applyFill="1" applyBorder="1" applyProtection="1"/>
    <xf numFmtId="0" fontId="0" fillId="2" borderId="6" xfId="0" applyFont="1" applyFill="1" applyBorder="1" applyProtection="1"/>
    <xf numFmtId="49" fontId="0" fillId="2" borderId="11" xfId="0" applyNumberFormat="1" applyFont="1" applyFill="1" applyBorder="1" applyAlignment="1" applyProtection="1">
      <alignment horizontal="center" vertical="center"/>
    </xf>
    <xf numFmtId="49" fontId="0" fillId="2" borderId="0" xfId="0" applyNumberFormat="1" applyFont="1" applyFill="1" applyBorder="1" applyProtection="1"/>
    <xf numFmtId="0" fontId="0" fillId="2" borderId="0" xfId="0" applyFont="1" applyFill="1" applyBorder="1" applyAlignment="1" applyProtection="1">
      <alignment horizontal="left"/>
    </xf>
    <xf numFmtId="0" fontId="0" fillId="0" borderId="5" xfId="0" applyBorder="1" applyAlignment="1" applyProtection="1">
      <alignment vertical="center"/>
    </xf>
    <xf numFmtId="0" fontId="2" fillId="2" borderId="0" xfId="0" applyFont="1" applyFill="1" applyBorder="1" applyAlignment="1" applyProtection="1">
      <alignment horizontal="left" vertical="top" wrapText="1"/>
    </xf>
    <xf numFmtId="0" fontId="0" fillId="0" borderId="0" xfId="0" applyFont="1" applyBorder="1" applyProtection="1"/>
    <xf numFmtId="2" fontId="2" fillId="0" borderId="1" xfId="0" applyNumberFormat="1" applyFont="1" applyFill="1" applyBorder="1" applyAlignment="1" applyProtection="1">
      <alignment horizontal="right" vertical="center" wrapText="1"/>
    </xf>
    <xf numFmtId="0" fontId="2" fillId="0" borderId="0" xfId="0" applyFont="1" applyBorder="1" applyAlignment="1" applyProtection="1">
      <alignment vertical="center"/>
    </xf>
    <xf numFmtId="2" fontId="2" fillId="0" borderId="0" xfId="0" applyNumberFormat="1" applyFont="1" applyFill="1" applyBorder="1" applyAlignment="1" applyProtection="1">
      <alignment vertical="center" wrapText="1"/>
    </xf>
    <xf numFmtId="0" fontId="0" fillId="0" borderId="0" xfId="0" applyFont="1" applyFill="1" applyBorder="1" applyProtection="1"/>
    <xf numFmtId="0" fontId="0"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3" fillId="0" borderId="0" xfId="0" applyFont="1" applyFill="1" applyBorder="1" applyAlignment="1" applyProtection="1">
      <alignment vertical="center" wrapText="1"/>
    </xf>
    <xf numFmtId="0" fontId="0" fillId="0" borderId="0" xfId="0" applyBorder="1" applyAlignment="1" applyProtection="1">
      <alignment vertical="center"/>
    </xf>
    <xf numFmtId="10" fontId="2" fillId="2" borderId="1" xfId="0" applyNumberFormat="1" applyFont="1" applyFill="1" applyBorder="1" applyAlignment="1" applyProtection="1">
      <alignment horizontal="center"/>
    </xf>
    <xf numFmtId="49" fontId="0" fillId="0" borderId="1" xfId="0" applyNumberFormat="1" applyFont="1" applyFill="1" applyBorder="1" applyAlignment="1" applyProtection="1">
      <alignment vertical="center"/>
    </xf>
    <xf numFmtId="9" fontId="0" fillId="0" borderId="1" xfId="2" applyFont="1" applyFill="1" applyBorder="1" applyAlignment="1" applyProtection="1">
      <alignment horizontal="center" vertical="center"/>
    </xf>
    <xf numFmtId="0" fontId="0" fillId="0" borderId="0" xfId="0" applyFont="1" applyFill="1" applyProtection="1"/>
    <xf numFmtId="0" fontId="2" fillId="0" borderId="1" xfId="0" applyFont="1" applyFill="1" applyBorder="1" applyAlignment="1" applyProtection="1">
      <alignment horizontal="center" vertical="center"/>
    </xf>
    <xf numFmtId="44" fontId="0" fillId="0" borderId="1" xfId="1" applyFont="1" applyFill="1" applyBorder="1" applyAlignment="1" applyProtection="1">
      <alignment vertical="center"/>
    </xf>
    <xf numFmtId="44" fontId="2" fillId="0" borderId="1" xfId="0" applyNumberFormat="1" applyFont="1" applyFill="1" applyBorder="1" applyAlignment="1" applyProtection="1">
      <alignment horizontal="center" vertical="center"/>
    </xf>
    <xf numFmtId="10" fontId="0" fillId="3" borderId="1" xfId="2" applyNumberFormat="1" applyFont="1" applyFill="1" applyBorder="1" applyAlignment="1" applyProtection="1">
      <alignment horizontal="center" vertical="center"/>
      <protection locked="0"/>
    </xf>
    <xf numFmtId="10" fontId="16" fillId="2" borderId="1" xfId="0" applyNumberFormat="1" applyFont="1" applyFill="1" applyBorder="1" applyAlignment="1" applyProtection="1">
      <alignment horizontal="center"/>
    </xf>
    <xf numFmtId="0" fontId="2" fillId="5" borderId="8" xfId="0" applyFont="1" applyFill="1" applyBorder="1" applyAlignment="1" applyProtection="1">
      <alignment vertical="center"/>
    </xf>
    <xf numFmtId="0" fontId="2" fillId="5" borderId="9" xfId="0" applyFont="1" applyFill="1" applyBorder="1" applyAlignment="1" applyProtection="1">
      <alignment vertical="center"/>
    </xf>
    <xf numFmtId="0" fontId="0" fillId="5" borderId="10" xfId="0" applyFont="1" applyFill="1" applyBorder="1" applyAlignment="1" applyProtection="1">
      <alignment horizontal="right" vertical="center"/>
    </xf>
    <xf numFmtId="0" fontId="2" fillId="5" borderId="1" xfId="0" applyFont="1" applyFill="1" applyBorder="1" applyAlignment="1" applyProtection="1">
      <alignment vertical="center"/>
    </xf>
    <xf numFmtId="0" fontId="2" fillId="5" borderId="10" xfId="0" applyFont="1" applyFill="1" applyBorder="1" applyAlignment="1" applyProtection="1">
      <alignment horizontal="right" vertical="center"/>
    </xf>
    <xf numFmtId="9" fontId="0" fillId="3" borderId="1" xfId="0" applyNumberFormat="1" applyFont="1" applyFill="1" applyBorder="1" applyAlignment="1" applyProtection="1">
      <alignment horizontal="center" vertical="center"/>
      <protection locked="0"/>
    </xf>
    <xf numFmtId="10" fontId="8" fillId="2" borderId="22" xfId="0" applyNumberFormat="1" applyFont="1" applyFill="1" applyBorder="1" applyAlignment="1" applyProtection="1">
      <alignment horizontal="center" vertical="center"/>
    </xf>
    <xf numFmtId="10" fontId="5" fillId="2" borderId="22" xfId="0" applyNumberFormat="1" applyFont="1" applyFill="1" applyBorder="1" applyAlignment="1" applyProtection="1">
      <alignment horizontal="center" vertical="center"/>
    </xf>
    <xf numFmtId="44" fontId="0" fillId="0" borderId="1" xfId="1" applyFont="1" applyFill="1" applyBorder="1" applyAlignment="1" applyProtection="1">
      <alignment horizontal="right" vertical="center"/>
    </xf>
    <xf numFmtId="0" fontId="0" fillId="0" borderId="1" xfId="0" applyFont="1" applyFill="1" applyBorder="1" applyAlignment="1" applyProtection="1">
      <alignment horizontal="right" vertical="center"/>
    </xf>
    <xf numFmtId="49" fontId="0" fillId="2" borderId="23" xfId="0" applyNumberFormat="1" applyFont="1" applyFill="1" applyBorder="1" applyAlignment="1" applyProtection="1">
      <alignment horizontal="center" vertical="center"/>
    </xf>
    <xf numFmtId="44" fontId="0" fillId="7" borderId="26" xfId="1" applyFont="1" applyFill="1" applyBorder="1" applyAlignment="1" applyProtection="1">
      <alignment vertical="center"/>
    </xf>
    <xf numFmtId="44" fontId="25" fillId="7" borderId="27" xfId="1" applyNumberFormat="1" applyFont="1" applyFill="1" applyBorder="1" applyAlignment="1" applyProtection="1">
      <alignment vertical="center"/>
      <protection locked="0"/>
    </xf>
    <xf numFmtId="0" fontId="26" fillId="7" borderId="28" xfId="0" applyFont="1" applyFill="1" applyBorder="1" applyAlignment="1" applyProtection="1">
      <alignment horizontal="center" vertical="center"/>
    </xf>
    <xf numFmtId="44" fontId="29" fillId="0" borderId="1" xfId="1" applyFont="1" applyFill="1" applyBorder="1" applyAlignment="1" applyProtection="1">
      <alignment horizontal="right" vertical="center"/>
    </xf>
    <xf numFmtId="10" fontId="5" fillId="7" borderId="29" xfId="0" applyNumberFormat="1" applyFont="1" applyFill="1" applyBorder="1" applyAlignment="1" applyProtection="1">
      <alignment horizontal="center" vertical="center"/>
      <protection locked="0"/>
    </xf>
    <xf numFmtId="0" fontId="0" fillId="2" borderId="1" xfId="0" applyFont="1" applyFill="1" applyBorder="1" applyAlignment="1" applyProtection="1">
      <alignment horizontal="left" vertical="center"/>
    </xf>
    <xf numFmtId="0" fontId="0" fillId="0" borderId="0" xfId="0" applyAlignment="1" applyProtection="1">
      <alignment vertical="center"/>
    </xf>
    <xf numFmtId="0" fontId="0" fillId="2" borderId="1" xfId="0" applyFont="1" applyFill="1" applyBorder="1" applyAlignment="1" applyProtection="1">
      <alignment vertical="center"/>
    </xf>
    <xf numFmtId="0" fontId="2" fillId="2" borderId="1" xfId="0" applyFont="1" applyFill="1" applyBorder="1" applyAlignment="1" applyProtection="1">
      <alignment vertical="center"/>
    </xf>
    <xf numFmtId="0" fontId="34" fillId="2" borderId="1" xfId="0" applyFont="1" applyFill="1" applyBorder="1" applyAlignment="1" applyProtection="1">
      <alignment vertical="center"/>
    </xf>
    <xf numFmtId="0" fontId="34" fillId="0" borderId="1" xfId="0" applyFont="1" applyBorder="1" applyAlignment="1" applyProtection="1">
      <alignment horizontal="center" vertical="center"/>
    </xf>
    <xf numFmtId="0" fontId="34" fillId="2" borderId="1" xfId="0" applyFont="1" applyFill="1" applyBorder="1" applyAlignment="1" applyProtection="1">
      <alignment horizontal="center" vertical="center"/>
    </xf>
    <xf numFmtId="2" fontId="34" fillId="0" borderId="1" xfId="0" applyNumberFormat="1" applyFont="1" applyFill="1" applyBorder="1" applyAlignment="1" applyProtection="1">
      <alignment horizontal="right" vertical="center" wrapText="1"/>
    </xf>
    <xf numFmtId="0" fontId="3" fillId="2" borderId="1" xfId="0" applyFont="1" applyFill="1" applyBorder="1" applyAlignment="1" applyProtection="1">
      <alignment vertical="center"/>
    </xf>
    <xf numFmtId="0" fontId="3" fillId="0" borderId="1" xfId="0" applyFont="1" applyBorder="1" applyAlignment="1" applyProtection="1">
      <alignment horizontal="center" vertical="center"/>
    </xf>
    <xf numFmtId="0" fontId="3" fillId="2" borderId="1" xfId="0" applyFont="1" applyFill="1" applyBorder="1" applyAlignment="1" applyProtection="1">
      <alignment horizontal="center" vertical="center"/>
    </xf>
    <xf numFmtId="44" fontId="3" fillId="3" borderId="1" xfId="0" applyNumberFormat="1" applyFont="1" applyFill="1" applyBorder="1" applyAlignment="1" applyProtection="1">
      <alignment horizontal="right" vertical="center"/>
      <protection locked="0"/>
    </xf>
    <xf numFmtId="0" fontId="3" fillId="2" borderId="1" xfId="0" applyFont="1" applyFill="1" applyBorder="1" applyAlignment="1" applyProtection="1">
      <alignment vertical="center" wrapText="1"/>
    </xf>
    <xf numFmtId="0" fontId="0" fillId="0" borderId="0" xfId="0" applyFont="1" applyProtection="1"/>
    <xf numFmtId="0" fontId="17" fillId="0" borderId="0" xfId="0" applyFont="1" applyFill="1" applyBorder="1" applyAlignment="1" applyProtection="1">
      <alignment horizontal="center" vertical="center" wrapText="1"/>
    </xf>
    <xf numFmtId="0" fontId="10" fillId="6" borderId="2" xfId="0" applyFont="1" applyFill="1" applyBorder="1" applyAlignment="1" applyProtection="1">
      <alignment vertical="center" wrapText="1"/>
    </xf>
    <xf numFmtId="0" fontId="10" fillId="6" borderId="3" xfId="0" applyFont="1" applyFill="1" applyBorder="1" applyAlignment="1" applyProtection="1">
      <alignment vertical="center"/>
    </xf>
    <xf numFmtId="0" fontId="10" fillId="6" borderId="3" xfId="0" applyFont="1" applyFill="1" applyBorder="1" applyAlignment="1" applyProtection="1">
      <alignment vertical="center" wrapText="1"/>
    </xf>
    <xf numFmtId="0" fontId="10" fillId="6" borderId="4" xfId="0" applyFont="1" applyFill="1" applyBorder="1" applyAlignment="1" applyProtection="1">
      <alignment vertical="center" wrapText="1"/>
    </xf>
    <xf numFmtId="0" fontId="10" fillId="6" borderId="8" xfId="0" applyFont="1" applyFill="1" applyBorder="1" applyAlignment="1" applyProtection="1">
      <alignment vertical="center"/>
    </xf>
    <xf numFmtId="0" fontId="10" fillId="6" borderId="9" xfId="0" applyFont="1" applyFill="1" applyBorder="1" applyAlignment="1" applyProtection="1">
      <alignment vertical="center"/>
    </xf>
    <xf numFmtId="0" fontId="10" fillId="6" borderId="10" xfId="0" applyFont="1" applyFill="1" applyBorder="1" applyAlignment="1" applyProtection="1">
      <alignment vertical="center"/>
    </xf>
    <xf numFmtId="49" fontId="10" fillId="6" borderId="8" xfId="0" applyNumberFormat="1" applyFont="1" applyFill="1" applyBorder="1" applyAlignment="1" applyProtection="1">
      <alignment horizontal="left" vertical="center"/>
    </xf>
    <xf numFmtId="0" fontId="2" fillId="0" borderId="1" xfId="0" applyFont="1" applyFill="1" applyBorder="1" applyAlignment="1" applyProtection="1">
      <alignment horizontal="left" vertical="center"/>
    </xf>
    <xf numFmtId="0" fontId="12" fillId="0" borderId="1"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right" vertical="center"/>
    </xf>
    <xf numFmtId="49" fontId="10" fillId="6" borderId="8" xfId="0" applyNumberFormat="1" applyFont="1" applyFill="1" applyBorder="1" applyAlignment="1" applyProtection="1">
      <alignment vertical="center"/>
    </xf>
    <xf numFmtId="0" fontId="9" fillId="0" borderId="0" xfId="0" applyFont="1" applyFill="1" applyBorder="1" applyAlignment="1" applyProtection="1">
      <alignment vertical="center"/>
    </xf>
    <xf numFmtId="49" fontId="2" fillId="2" borderId="1" xfId="0" applyNumberFormat="1" applyFont="1" applyFill="1" applyBorder="1" applyAlignment="1" applyProtection="1">
      <alignment vertical="center"/>
    </xf>
    <xf numFmtId="49" fontId="3" fillId="0" borderId="1" xfId="0" applyNumberFormat="1" applyFont="1" applyFill="1" applyBorder="1" applyAlignment="1" applyProtection="1">
      <alignment vertical="center"/>
    </xf>
    <xf numFmtId="0" fontId="3" fillId="0" borderId="1" xfId="0" applyFont="1" applyFill="1" applyBorder="1" applyAlignment="1" applyProtection="1">
      <alignment horizontal="center" vertical="center"/>
    </xf>
    <xf numFmtId="49" fontId="0" fillId="0" borderId="0" xfId="0" applyNumberFormat="1" applyFont="1" applyFill="1" applyBorder="1" applyAlignment="1" applyProtection="1">
      <alignment vertical="center"/>
    </xf>
    <xf numFmtId="0" fontId="0" fillId="0" borderId="0" xfId="0" applyFont="1" applyFill="1" applyBorder="1" applyAlignment="1" applyProtection="1">
      <alignment horizontal="left" vertical="center"/>
    </xf>
    <xf numFmtId="0" fontId="0" fillId="0" borderId="0" xfId="0" applyFill="1" applyBorder="1" applyAlignment="1" applyProtection="1">
      <alignment vertical="top" wrapText="1"/>
    </xf>
    <xf numFmtId="0" fontId="32" fillId="8" borderId="8" xfId="0" applyFont="1" applyFill="1" applyBorder="1" applyAlignment="1" applyProtection="1">
      <alignment vertical="center"/>
    </xf>
    <xf numFmtId="0" fontId="32" fillId="8" borderId="9" xfId="0" applyFont="1" applyFill="1" applyBorder="1" applyAlignment="1" applyProtection="1">
      <alignment vertical="center"/>
    </xf>
    <xf numFmtId="0" fontId="9" fillId="0" borderId="19" xfId="0" applyFont="1" applyFill="1" applyBorder="1" applyAlignment="1" applyProtection="1">
      <alignment vertical="center"/>
    </xf>
    <xf numFmtId="49" fontId="34" fillId="2" borderId="1" xfId="0" applyNumberFormat="1" applyFont="1" applyFill="1" applyBorder="1" applyAlignment="1" applyProtection="1">
      <alignment vertical="center"/>
    </xf>
    <xf numFmtId="49" fontId="3" fillId="2" borderId="1" xfId="0" applyNumberFormat="1" applyFont="1" applyFill="1" applyBorder="1" applyAlignment="1" applyProtection="1">
      <alignment vertical="center"/>
    </xf>
    <xf numFmtId="0" fontId="2" fillId="2" borderId="11" xfId="0" applyFont="1" applyFill="1" applyBorder="1" applyAlignment="1" applyProtection="1">
      <alignment horizontal="center" vertical="center"/>
    </xf>
    <xf numFmtId="0" fontId="2" fillId="2" borderId="12" xfId="0" applyFont="1" applyFill="1" applyBorder="1" applyAlignment="1" applyProtection="1">
      <alignment horizontal="right" vertical="center"/>
    </xf>
    <xf numFmtId="49" fontId="0" fillId="2" borderId="24" xfId="0" applyNumberFormat="1" applyFont="1" applyFill="1" applyBorder="1" applyAlignment="1" applyProtection="1">
      <alignment horizontal="center" vertical="center"/>
    </xf>
    <xf numFmtId="0" fontId="0" fillId="2" borderId="20"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44" fontId="0" fillId="2" borderId="21" xfId="1" applyFont="1" applyFill="1" applyBorder="1" applyAlignment="1" applyProtection="1">
      <alignment horizontal="center" vertical="center"/>
    </xf>
    <xf numFmtId="0" fontId="3" fillId="2" borderId="15" xfId="0" applyFont="1" applyFill="1" applyBorder="1" applyAlignment="1" applyProtection="1">
      <alignment horizontal="center" vertical="center" wrapText="1"/>
    </xf>
    <xf numFmtId="0" fontId="0" fillId="0" borderId="13" xfId="0" applyFont="1" applyBorder="1" applyProtection="1"/>
    <xf numFmtId="0" fontId="0" fillId="0" borderId="11" xfId="0" applyFont="1" applyBorder="1" applyProtection="1"/>
    <xf numFmtId="0" fontId="3" fillId="2" borderId="0" xfId="0" applyFont="1" applyFill="1" applyBorder="1" applyAlignment="1" applyProtection="1">
      <alignment horizontal="center" vertical="center" wrapText="1"/>
    </xf>
    <xf numFmtId="0" fontId="0" fillId="0" borderId="14" xfId="0" applyFont="1" applyBorder="1" applyProtection="1"/>
    <xf numFmtId="0" fontId="3" fillId="2" borderId="0" xfId="0" applyFont="1" applyFill="1" applyBorder="1" applyAlignment="1" applyProtection="1">
      <alignment vertical="top" wrapText="1"/>
    </xf>
    <xf numFmtId="0" fontId="3" fillId="0" borderId="0" xfId="0" applyFont="1" applyFill="1" applyBorder="1" applyAlignment="1" applyProtection="1">
      <alignment vertical="top" wrapText="1"/>
    </xf>
    <xf numFmtId="0" fontId="0" fillId="2" borderId="0" xfId="0" applyFont="1" applyFill="1" applyAlignment="1" applyProtection="1">
      <alignment vertical="center"/>
    </xf>
    <xf numFmtId="0" fontId="0" fillId="2" borderId="0" xfId="0" applyFont="1" applyFill="1" applyBorder="1" applyAlignment="1" applyProtection="1">
      <alignment vertical="center"/>
    </xf>
    <xf numFmtId="49" fontId="0" fillId="0" borderId="19" xfId="0" applyNumberFormat="1" applyFont="1" applyFill="1" applyBorder="1" applyAlignment="1" applyProtection="1">
      <alignment vertical="center"/>
    </xf>
    <xf numFmtId="0" fontId="30" fillId="0" borderId="0" xfId="0" applyFont="1" applyFill="1" applyBorder="1" applyAlignment="1" applyProtection="1">
      <alignment horizontal="left" vertical="center" wrapText="1"/>
    </xf>
    <xf numFmtId="0" fontId="0" fillId="0" borderId="0" xfId="0" applyFont="1" applyBorder="1" applyAlignment="1" applyProtection="1">
      <alignment vertical="center"/>
    </xf>
    <xf numFmtId="0" fontId="0" fillId="2" borderId="23" xfId="0" applyFont="1" applyFill="1" applyBorder="1" applyAlignment="1" applyProtection="1">
      <alignment horizontal="right" vertical="center"/>
    </xf>
    <xf numFmtId="0" fontId="0" fillId="0" borderId="19" xfId="0" applyFill="1" applyBorder="1" applyAlignment="1" applyProtection="1">
      <alignment vertical="top" wrapText="1"/>
      <protection locked="0"/>
    </xf>
    <xf numFmtId="0" fontId="0" fillId="0" borderId="0" xfId="0" applyFill="1" applyBorder="1" applyAlignment="1" applyProtection="1">
      <alignment vertical="top" wrapText="1"/>
      <protection locked="0"/>
    </xf>
    <xf numFmtId="9" fontId="0" fillId="7" borderId="30" xfId="0" applyNumberFormat="1" applyFont="1" applyFill="1" applyBorder="1" applyAlignment="1" applyProtection="1">
      <alignment horizontal="center" vertical="center"/>
      <protection locked="0"/>
    </xf>
    <xf numFmtId="44" fontId="25" fillId="2" borderId="32" xfId="1" applyFont="1" applyFill="1" applyBorder="1" applyAlignment="1" applyProtection="1">
      <alignment vertical="center"/>
    </xf>
    <xf numFmtId="44" fontId="35" fillId="0" borderId="12" xfId="1" applyFont="1" applyFill="1" applyBorder="1" applyAlignment="1" applyProtection="1">
      <alignment vertical="center"/>
    </xf>
    <xf numFmtId="0" fontId="27" fillId="2" borderId="33" xfId="0" applyFont="1" applyFill="1" applyBorder="1" applyAlignment="1" applyProtection="1">
      <alignment horizontal="right" vertical="center"/>
    </xf>
    <xf numFmtId="1" fontId="27" fillId="7" borderId="34" xfId="0" applyNumberFormat="1" applyFont="1" applyFill="1" applyBorder="1" applyAlignment="1" applyProtection="1">
      <alignment horizontal="right" vertical="center"/>
      <protection locked="0"/>
    </xf>
    <xf numFmtId="49" fontId="27" fillId="2" borderId="35" xfId="1" applyNumberFormat="1" applyFont="1" applyFill="1" applyBorder="1" applyAlignment="1" applyProtection="1">
      <alignment vertical="center"/>
    </xf>
    <xf numFmtId="44" fontId="3" fillId="7" borderId="1" xfId="0" applyNumberFormat="1" applyFont="1" applyFill="1" applyBorder="1" applyAlignment="1" applyProtection="1">
      <alignment horizontal="right" vertical="center"/>
      <protection locked="0"/>
    </xf>
    <xf numFmtId="0" fontId="14" fillId="0" borderId="0" xfId="0" quotePrefix="1" applyFont="1" applyFill="1" applyBorder="1" applyAlignment="1" applyProtection="1">
      <alignment horizontal="left" vertical="center" wrapText="1"/>
    </xf>
    <xf numFmtId="49" fontId="41" fillId="9" borderId="8" xfId="0" applyNumberFormat="1" applyFont="1" applyFill="1" applyBorder="1" applyAlignment="1">
      <alignment vertical="center"/>
    </xf>
    <xf numFmtId="49" fontId="41" fillId="9" borderId="9" xfId="0" applyNumberFormat="1" applyFont="1" applyFill="1" applyBorder="1" applyAlignment="1">
      <alignment vertical="center"/>
    </xf>
    <xf numFmtId="0" fontId="41" fillId="9" borderId="9" xfId="0" applyFont="1" applyFill="1" applyBorder="1" applyAlignment="1">
      <alignment vertical="center"/>
    </xf>
    <xf numFmtId="0" fontId="41" fillId="9" borderId="10" xfId="0" applyFont="1" applyFill="1" applyBorder="1" applyAlignment="1">
      <alignment vertical="center"/>
    </xf>
    <xf numFmtId="49" fontId="42" fillId="10" borderId="1" xfId="0" applyNumberFormat="1" applyFont="1" applyFill="1" applyBorder="1" applyAlignment="1">
      <alignment vertical="center"/>
    </xf>
    <xf numFmtId="0" fontId="42" fillId="10" borderId="1" xfId="0" applyFont="1" applyFill="1" applyBorder="1" applyAlignment="1">
      <alignment vertical="center"/>
    </xf>
    <xf numFmtId="0" fontId="42" fillId="0" borderId="1" xfId="0" applyFont="1" applyBorder="1" applyAlignment="1">
      <alignment horizontal="center" vertical="center"/>
    </xf>
    <xf numFmtId="0" fontId="42" fillId="10" borderId="1" xfId="0" applyFont="1" applyFill="1" applyBorder="1" applyAlignment="1">
      <alignment horizontal="center" vertical="center"/>
    </xf>
    <xf numFmtId="2" fontId="42" fillId="0" borderId="1" xfId="0" applyNumberFormat="1" applyFont="1" applyBorder="1" applyAlignment="1">
      <alignment horizontal="right" vertical="center" wrapText="1"/>
    </xf>
    <xf numFmtId="49" fontId="39" fillId="10" borderId="1" xfId="0" applyNumberFormat="1" applyFont="1" applyFill="1" applyBorder="1" applyAlignment="1">
      <alignment vertical="top"/>
    </xf>
    <xf numFmtId="0" fontId="39" fillId="0" borderId="1" xfId="0" applyFont="1" applyBorder="1" applyAlignment="1">
      <alignment vertical="top" wrapText="1"/>
    </xf>
    <xf numFmtId="0" fontId="39" fillId="0" borderId="1" xfId="0" applyFont="1" applyBorder="1" applyAlignment="1">
      <alignment horizontal="center" vertical="center"/>
    </xf>
    <xf numFmtId="0" fontId="39" fillId="10" borderId="1" xfId="0" applyFont="1" applyFill="1" applyBorder="1" applyAlignment="1">
      <alignment horizontal="center" vertical="center"/>
    </xf>
    <xf numFmtId="44" fontId="39" fillId="11" borderId="1" xfId="0" applyNumberFormat="1" applyFont="1" applyFill="1" applyBorder="1" applyAlignment="1" applyProtection="1">
      <alignment horizontal="right" vertical="center"/>
      <protection locked="0"/>
    </xf>
    <xf numFmtId="49" fontId="39" fillId="10" borderId="3" xfId="0" applyNumberFormat="1" applyFont="1" applyFill="1" applyBorder="1" applyAlignment="1">
      <alignment horizontal="left" vertical="center"/>
    </xf>
    <xf numFmtId="0" fontId="39" fillId="10" borderId="3" xfId="0" applyFont="1" applyFill="1" applyBorder="1"/>
    <xf numFmtId="0" fontId="39" fillId="0" borderId="0" xfId="0" applyFont="1"/>
    <xf numFmtId="44" fontId="42" fillId="10" borderId="1" xfId="0" applyNumberFormat="1" applyFont="1" applyFill="1" applyBorder="1" applyAlignment="1">
      <alignment horizontal="right" vertical="center"/>
    </xf>
    <xf numFmtId="0" fontId="0" fillId="3" borderId="8" xfId="0" applyFill="1" applyBorder="1" applyAlignment="1" applyProtection="1">
      <alignment horizontal="left" vertical="center"/>
      <protection locked="0"/>
    </xf>
    <xf numFmtId="0" fontId="0" fillId="3" borderId="10" xfId="0" applyFill="1" applyBorder="1" applyAlignment="1" applyProtection="1">
      <alignment horizontal="left" vertical="center"/>
      <protection locked="0"/>
    </xf>
    <xf numFmtId="0" fontId="0" fillId="3" borderId="9" xfId="0" applyFill="1" applyBorder="1" applyAlignment="1" applyProtection="1">
      <alignment horizontal="left" vertical="center"/>
      <protection locked="0"/>
    </xf>
    <xf numFmtId="0" fontId="0" fillId="0" borderId="0" xfId="0" applyAlignment="1" applyProtection="1">
      <alignment vertical="center"/>
    </xf>
    <xf numFmtId="0" fontId="14" fillId="0" borderId="0" xfId="0" quotePrefix="1" applyFont="1" applyFill="1" applyBorder="1" applyAlignment="1" applyProtection="1">
      <alignment horizontal="left" vertical="center" wrapText="1"/>
    </xf>
    <xf numFmtId="0" fontId="2" fillId="2" borderId="1" xfId="0" applyFont="1" applyFill="1" applyBorder="1" applyAlignment="1" applyProtection="1">
      <alignment vertical="center"/>
    </xf>
    <xf numFmtId="0" fontId="0" fillId="2" borderId="1" xfId="0" applyFont="1" applyFill="1" applyBorder="1" applyAlignment="1" applyProtection="1">
      <alignment vertical="center"/>
    </xf>
    <xf numFmtId="0" fontId="10" fillId="4" borderId="16" xfId="0" applyFont="1" applyFill="1" applyBorder="1" applyAlignment="1" applyProtection="1">
      <alignment vertical="center"/>
    </xf>
    <xf numFmtId="0" fontId="10" fillId="4" borderId="17" xfId="0" applyFont="1" applyFill="1" applyBorder="1" applyAlignment="1" applyProtection="1">
      <alignment vertical="center"/>
    </xf>
    <xf numFmtId="0" fontId="10" fillId="4" borderId="18" xfId="0" applyFont="1" applyFill="1" applyBorder="1" applyAlignment="1" applyProtection="1">
      <alignment vertical="center"/>
    </xf>
    <xf numFmtId="0" fontId="0" fillId="0" borderId="1" xfId="0" applyFont="1" applyFill="1" applyBorder="1" applyAlignment="1" applyProtection="1">
      <alignment vertical="center"/>
    </xf>
    <xf numFmtId="0" fontId="3" fillId="0" borderId="1" xfId="0" applyFont="1" applyFill="1" applyBorder="1" applyAlignment="1" applyProtection="1">
      <alignment vertical="center"/>
    </xf>
    <xf numFmtId="0" fontId="27" fillId="0" borderId="0" xfId="0" applyFont="1" applyFill="1" applyBorder="1" applyAlignment="1" applyProtection="1">
      <alignment wrapText="1"/>
    </xf>
    <xf numFmtId="0" fontId="5" fillId="7" borderId="2" xfId="0" applyFont="1" applyFill="1" applyBorder="1" applyAlignment="1" applyProtection="1">
      <alignment horizontal="right" vertical="center"/>
    </xf>
    <xf numFmtId="0" fontId="5" fillId="7" borderId="3" xfId="0" applyFont="1" applyFill="1" applyBorder="1" applyAlignment="1" applyProtection="1">
      <alignment horizontal="right" vertical="center"/>
    </xf>
    <xf numFmtId="0" fontId="5" fillId="7" borderId="25" xfId="0" applyFont="1" applyFill="1" applyBorder="1" applyAlignment="1" applyProtection="1">
      <alignment horizontal="right" vertical="center"/>
    </xf>
    <xf numFmtId="0" fontId="5" fillId="7" borderId="5" xfId="0" applyFont="1" applyFill="1" applyBorder="1" applyAlignment="1" applyProtection="1">
      <alignment horizontal="right" vertical="center"/>
    </xf>
    <xf numFmtId="0" fontId="27" fillId="0" borderId="0" xfId="0" applyFont="1" applyFill="1" applyBorder="1" applyAlignment="1" applyProtection="1">
      <alignment vertical="top" wrapText="1"/>
    </xf>
    <xf numFmtId="0" fontId="30" fillId="0" borderId="0" xfId="0" applyFont="1" applyFill="1" applyBorder="1" applyAlignment="1" applyProtection="1">
      <alignment horizontal="left" vertical="top" wrapText="1"/>
    </xf>
    <xf numFmtId="0" fontId="0" fillId="2" borderId="1" xfId="0" applyFont="1" applyFill="1" applyBorder="1" applyAlignment="1" applyProtection="1">
      <alignment horizontal="left" vertical="center"/>
    </xf>
    <xf numFmtId="0" fontId="29" fillId="2" borderId="1"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top" wrapText="1"/>
    </xf>
    <xf numFmtId="0" fontId="5" fillId="0" borderId="19" xfId="0" applyFont="1" applyFill="1" applyBorder="1" applyAlignment="1" applyProtection="1">
      <alignment vertical="top" wrapText="1"/>
    </xf>
    <xf numFmtId="0" fontId="5" fillId="0" borderId="0" xfId="0" applyFont="1" applyFill="1" applyBorder="1" applyAlignment="1" applyProtection="1">
      <alignment vertical="top" wrapText="1"/>
    </xf>
    <xf numFmtId="0" fontId="5" fillId="0" borderId="7" xfId="0" applyFont="1" applyFill="1" applyBorder="1" applyAlignment="1" applyProtection="1">
      <alignment vertical="top" wrapText="1"/>
    </xf>
    <xf numFmtId="0" fontId="27" fillId="0" borderId="0" xfId="0" applyFont="1" applyFill="1" applyBorder="1" applyAlignment="1" applyProtection="1">
      <alignment horizontal="left" wrapText="1"/>
    </xf>
    <xf numFmtId="0" fontId="38" fillId="0" borderId="0" xfId="0" applyFont="1" applyFill="1" applyBorder="1" applyAlignment="1" applyProtection="1">
      <alignment horizontal="left" wrapText="1"/>
    </xf>
    <xf numFmtId="0" fontId="3" fillId="0" borderId="8" xfId="0" applyFont="1" applyFill="1" applyBorder="1" applyAlignment="1" applyProtection="1">
      <alignment horizontal="left" vertical="top" wrapText="1"/>
      <protection locked="0"/>
    </xf>
    <xf numFmtId="0" fontId="3" fillId="0" borderId="9"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2" fillId="0" borderId="0" xfId="0" applyFont="1" applyFill="1" applyBorder="1" applyAlignment="1" applyProtection="1">
      <alignment horizontal="center" vertical="center" wrapText="1"/>
    </xf>
    <xf numFmtId="0" fontId="2" fillId="2" borderId="8" xfId="0" applyFont="1" applyFill="1" applyBorder="1" applyAlignment="1" applyProtection="1">
      <alignment horizontal="right"/>
    </xf>
    <xf numFmtId="0" fontId="2" fillId="2" borderId="10" xfId="0" applyFont="1" applyFill="1" applyBorder="1" applyAlignment="1" applyProtection="1">
      <alignment horizontal="right"/>
    </xf>
    <xf numFmtId="0" fontId="5" fillId="0" borderId="0" xfId="0" applyFont="1" applyFill="1" applyBorder="1" applyAlignment="1" applyProtection="1">
      <alignment horizontal="left" vertical="top" wrapText="1"/>
    </xf>
    <xf numFmtId="0" fontId="2" fillId="2" borderId="31" xfId="0" applyFont="1" applyFill="1" applyBorder="1" applyAlignment="1" applyProtection="1">
      <alignment horizontal="right" vertical="center" wrapText="1"/>
    </xf>
    <xf numFmtId="0" fontId="2" fillId="2" borderId="10" xfId="0" applyFont="1" applyFill="1" applyBorder="1" applyAlignment="1" applyProtection="1">
      <alignment horizontal="right" vertical="center" wrapText="1"/>
    </xf>
  </cellXfs>
  <cellStyles count="3">
    <cellStyle name="Prozent" xfId="2" builtinId="5"/>
    <cellStyle name="Standard" xfId="0" builtinId="0"/>
    <cellStyle name="Währung" xfId="1" builtinId="4"/>
  </cellStyles>
  <dxfs count="0"/>
  <tableStyles count="0" defaultTableStyle="TableStyleMedium2" defaultPivotStyle="PivotStyleLight16"/>
  <colors>
    <mruColors>
      <color rgb="FFFFFF99"/>
      <color rgb="FF71C9FF"/>
      <color rgb="FF004974"/>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A269"/>
  </sheetPr>
  <dimension ref="A1:G90"/>
  <sheetViews>
    <sheetView showGridLines="0" tabSelected="1" zoomScaleNormal="100" zoomScaleSheetLayoutView="100" zoomScalePageLayoutView="85" workbookViewId="0">
      <selection activeCell="F25" sqref="F25"/>
    </sheetView>
  </sheetViews>
  <sheetFormatPr baseColWidth="10" defaultColWidth="11.42578125" defaultRowHeight="15" x14ac:dyDescent="0.25"/>
  <cols>
    <col min="1" max="1" width="6.85546875" style="73" customWidth="1"/>
    <col min="2" max="2" width="46.28515625" style="73" customWidth="1"/>
    <col min="3" max="3" width="17.140625" style="73" bestFit="1" customWidth="1"/>
    <col min="4" max="4" width="14.42578125" style="73" customWidth="1"/>
    <col min="5" max="5" width="16" style="73" customWidth="1"/>
    <col min="6" max="6" width="13.7109375" style="73" customWidth="1"/>
    <col min="7" max="7" width="15.140625" style="73" customWidth="1"/>
    <col min="8" max="16384" width="11.42578125" style="73"/>
  </cols>
  <sheetData>
    <row r="1" spans="1:7" ht="45.75" customHeight="1" x14ac:dyDescent="0.25">
      <c r="A1" s="168" t="s">
        <v>81</v>
      </c>
      <c r="B1" s="168"/>
      <c r="C1" s="168"/>
      <c r="D1" s="168"/>
      <c r="E1" s="168"/>
      <c r="F1" s="168"/>
      <c r="G1" s="168"/>
    </row>
    <row r="2" spans="1:7" ht="66" customHeight="1" x14ac:dyDescent="0.25">
      <c r="A2" s="169" t="s">
        <v>83</v>
      </c>
      <c r="B2" s="169"/>
      <c r="C2" s="169"/>
      <c r="D2" s="169"/>
      <c r="E2" s="169"/>
      <c r="F2" s="169"/>
      <c r="G2" s="169"/>
    </row>
    <row r="3" spans="1:7" ht="6.95" customHeight="1" x14ac:dyDescent="0.25">
      <c r="A3" s="74"/>
      <c r="B3" s="74"/>
      <c r="C3" s="74"/>
      <c r="D3" s="74"/>
      <c r="E3" s="74"/>
      <c r="F3" s="74"/>
      <c r="G3" s="74"/>
    </row>
    <row r="4" spans="1:7" ht="27.6" customHeight="1" x14ac:dyDescent="0.25">
      <c r="A4" s="75" t="s">
        <v>28</v>
      </c>
      <c r="B4" s="76" t="s">
        <v>30</v>
      </c>
      <c r="C4" s="77"/>
      <c r="D4" s="77"/>
      <c r="E4" s="77"/>
      <c r="F4" s="77"/>
      <c r="G4" s="78"/>
    </row>
    <row r="5" spans="1:7" ht="90.75" customHeight="1" x14ac:dyDescent="0.25">
      <c r="A5" s="170" t="s">
        <v>90</v>
      </c>
      <c r="B5" s="171"/>
      <c r="C5" s="171"/>
      <c r="D5" s="171"/>
      <c r="E5" s="171"/>
      <c r="F5" s="171"/>
      <c r="G5" s="172"/>
    </row>
    <row r="6" spans="1:7" s="13" customFormat="1" ht="24" customHeight="1" x14ac:dyDescent="0.25">
      <c r="A6" s="44" t="s">
        <v>24</v>
      </c>
      <c r="B6" s="45"/>
      <c r="C6" s="46"/>
      <c r="D6" s="11"/>
      <c r="E6" s="11"/>
      <c r="F6" s="11"/>
      <c r="G6" s="12"/>
    </row>
    <row r="7" spans="1:7" s="13" customFormat="1" x14ac:dyDescent="0.25">
      <c r="A7" s="167" t="s">
        <v>66</v>
      </c>
      <c r="B7" s="167"/>
      <c r="C7" s="58">
        <v>6050.42</v>
      </c>
      <c r="D7" s="14"/>
      <c r="E7" s="14"/>
      <c r="F7" s="14"/>
      <c r="G7" s="15"/>
    </row>
    <row r="8" spans="1:7" s="13" customFormat="1" x14ac:dyDescent="0.25">
      <c r="A8" s="167" t="s">
        <v>67</v>
      </c>
      <c r="B8" s="167"/>
      <c r="C8" s="58">
        <v>35294.120000000003</v>
      </c>
      <c r="D8" s="14"/>
      <c r="E8" s="14"/>
      <c r="F8" s="14"/>
      <c r="G8" s="15"/>
    </row>
    <row r="9" spans="1:7" s="13" customFormat="1" x14ac:dyDescent="0.25">
      <c r="A9" s="167" t="s">
        <v>68</v>
      </c>
      <c r="B9" s="167"/>
      <c r="C9" s="58">
        <v>4201.68</v>
      </c>
      <c r="D9" s="14"/>
      <c r="E9" s="14"/>
      <c r="F9" s="14"/>
      <c r="G9" s="15"/>
    </row>
    <row r="10" spans="1:7" s="13" customFormat="1" x14ac:dyDescent="0.25">
      <c r="A10" s="167" t="s">
        <v>71</v>
      </c>
      <c r="B10" s="167"/>
      <c r="C10" s="58">
        <v>39495.79</v>
      </c>
      <c r="D10" s="14"/>
      <c r="E10" s="14"/>
      <c r="F10" s="14"/>
      <c r="G10" s="15"/>
    </row>
    <row r="11" spans="1:7" s="13" customFormat="1" x14ac:dyDescent="0.25">
      <c r="A11" s="167" t="s">
        <v>69</v>
      </c>
      <c r="B11" s="167"/>
      <c r="C11" s="58">
        <v>3781.51</v>
      </c>
      <c r="D11" s="14"/>
      <c r="E11" s="14"/>
      <c r="F11" s="14"/>
      <c r="G11" s="15"/>
    </row>
    <row r="12" spans="1:7" s="13" customFormat="1" ht="24" customHeight="1" x14ac:dyDescent="0.25">
      <c r="A12" s="166" t="s">
        <v>23</v>
      </c>
      <c r="B12" s="166"/>
      <c r="C12" s="52">
        <f>SUM(C7:C11)</f>
        <v>88823.52</v>
      </c>
      <c r="D12" s="14"/>
      <c r="E12" s="14"/>
      <c r="F12" s="14"/>
      <c r="G12" s="15"/>
    </row>
    <row r="13" spans="1:7" s="13" customFormat="1" ht="6.95" customHeight="1" x14ac:dyDescent="0.25">
      <c r="A13" s="16"/>
      <c r="B13" s="17"/>
      <c r="C13" s="18"/>
      <c r="D13" s="14"/>
      <c r="E13" s="14"/>
      <c r="F13" s="14"/>
      <c r="G13" s="15"/>
    </row>
    <row r="14" spans="1:7" s="13" customFormat="1" ht="24" customHeight="1" x14ac:dyDescent="0.25">
      <c r="A14" s="47" t="s">
        <v>22</v>
      </c>
      <c r="B14" s="44"/>
      <c r="C14" s="48"/>
      <c r="D14" s="14"/>
      <c r="E14" s="14"/>
      <c r="F14" s="14"/>
      <c r="G14" s="15"/>
    </row>
    <row r="15" spans="1:7" s="13" customFormat="1" ht="24" customHeight="1" x14ac:dyDescent="0.25">
      <c r="A15" s="166" t="s">
        <v>21</v>
      </c>
      <c r="B15" s="166"/>
      <c r="C15" s="53" t="s">
        <v>62</v>
      </c>
      <c r="D15" s="14"/>
      <c r="E15" s="14"/>
      <c r="F15" s="14"/>
      <c r="G15" s="15"/>
    </row>
    <row r="16" spans="1:7" s="13" customFormat="1" ht="24" customHeight="1" x14ac:dyDescent="0.25">
      <c r="A16" s="166" t="s">
        <v>20</v>
      </c>
      <c r="B16" s="166"/>
      <c r="C16" s="53" t="s">
        <v>63</v>
      </c>
      <c r="D16" s="14"/>
      <c r="E16" s="14"/>
      <c r="F16" s="14"/>
      <c r="G16" s="15"/>
    </row>
    <row r="17" spans="1:7" s="13" customFormat="1" ht="6.95" customHeight="1" x14ac:dyDescent="0.25">
      <c r="A17" s="16"/>
      <c r="B17" s="17"/>
      <c r="C17" s="18"/>
      <c r="D17" s="14"/>
      <c r="E17" s="14"/>
      <c r="F17" s="14"/>
      <c r="G17" s="15"/>
    </row>
    <row r="18" spans="1:7" s="13" customFormat="1" ht="24" customHeight="1" x14ac:dyDescent="0.25">
      <c r="A18" s="63" t="s">
        <v>55</v>
      </c>
      <c r="B18" s="63"/>
      <c r="C18" s="7">
        <v>26839.37</v>
      </c>
      <c r="D18" s="19"/>
      <c r="E18" s="19"/>
      <c r="F18" s="19"/>
      <c r="G18" s="20"/>
    </row>
    <row r="19" spans="1:7" s="14" customFormat="1" ht="7.5" customHeight="1" x14ac:dyDescent="0.25"/>
    <row r="20" spans="1:7" s="14" customFormat="1" ht="27" customHeight="1" x14ac:dyDescent="0.25">
      <c r="A20" s="178" t="s">
        <v>26</v>
      </c>
      <c r="B20" s="178"/>
      <c r="C20" s="178"/>
      <c r="D20" s="178"/>
      <c r="E20" s="178"/>
      <c r="F20" s="178"/>
      <c r="G20" s="178"/>
    </row>
    <row r="21" spans="1:7" s="14" customFormat="1" ht="7.5" customHeight="1" x14ac:dyDescent="0.25">
      <c r="A21" s="19"/>
      <c r="B21" s="19"/>
      <c r="C21" s="19"/>
      <c r="D21" s="19"/>
      <c r="E21" s="19"/>
      <c r="F21" s="19"/>
      <c r="G21" s="19"/>
    </row>
    <row r="22" spans="1:7" ht="27.6" customHeight="1" x14ac:dyDescent="0.25">
      <c r="A22" s="79" t="s">
        <v>27</v>
      </c>
      <c r="B22" s="80" t="s">
        <v>65</v>
      </c>
      <c r="C22" s="80"/>
      <c r="D22" s="80"/>
      <c r="E22" s="80"/>
      <c r="F22" s="80"/>
      <c r="G22" s="81"/>
    </row>
    <row r="23" spans="1:7" ht="27.6" customHeight="1" x14ac:dyDescent="0.25">
      <c r="A23" s="82" t="s">
        <v>8</v>
      </c>
      <c r="B23" s="80" t="s">
        <v>19</v>
      </c>
      <c r="C23" s="80"/>
      <c r="D23" s="80"/>
      <c r="E23" s="80"/>
      <c r="F23" s="80"/>
      <c r="G23" s="81"/>
    </row>
    <row r="24" spans="1:7" ht="30" customHeight="1" x14ac:dyDescent="0.25">
      <c r="A24" s="83" t="s">
        <v>43</v>
      </c>
      <c r="B24" s="83" t="s">
        <v>2</v>
      </c>
      <c r="C24" s="84" t="s">
        <v>50</v>
      </c>
      <c r="D24" s="85" t="s">
        <v>18</v>
      </c>
      <c r="E24" s="39" t="s">
        <v>16</v>
      </c>
      <c r="F24" s="85" t="s">
        <v>17</v>
      </c>
      <c r="G24" s="86" t="s">
        <v>41</v>
      </c>
    </row>
    <row r="25" spans="1:7" ht="24.75" customHeight="1" x14ac:dyDescent="0.25">
      <c r="A25" s="62" t="s">
        <v>44</v>
      </c>
      <c r="B25" s="62" t="s">
        <v>15</v>
      </c>
      <c r="C25" s="50">
        <v>0.02</v>
      </c>
      <c r="D25" s="51">
        <v>0.02</v>
      </c>
      <c r="E25" s="8">
        <f t="shared" ref="E25:E33" si="0">($C$18*D25)</f>
        <v>536.78739999999993</v>
      </c>
      <c r="F25" s="42"/>
      <c r="G25" s="9">
        <f>($C$18*F25)</f>
        <v>0</v>
      </c>
    </row>
    <row r="26" spans="1:7" ht="24.75" customHeight="1" x14ac:dyDescent="0.25">
      <c r="A26" s="62" t="s">
        <v>45</v>
      </c>
      <c r="B26" s="60" t="s">
        <v>14</v>
      </c>
      <c r="C26" s="50">
        <v>0.09</v>
      </c>
      <c r="D26" s="51">
        <v>0.09</v>
      </c>
      <c r="E26" s="8">
        <f t="shared" si="0"/>
        <v>2415.5432999999998</v>
      </c>
      <c r="F26" s="42"/>
      <c r="G26" s="9">
        <f t="shared" ref="G26:G34" si="1">($C$18*F26)</f>
        <v>0</v>
      </c>
    </row>
    <row r="27" spans="1:7" ht="24.75" customHeight="1" x14ac:dyDescent="0.25">
      <c r="A27" s="62" t="s">
        <v>46</v>
      </c>
      <c r="B27" s="62" t="s">
        <v>13</v>
      </c>
      <c r="C27" s="50">
        <v>0.17</v>
      </c>
      <c r="D27" s="51">
        <v>0.17</v>
      </c>
      <c r="E27" s="8">
        <f t="shared" si="0"/>
        <v>4562.6929</v>
      </c>
      <c r="F27" s="42"/>
      <c r="G27" s="9">
        <f t="shared" si="1"/>
        <v>0</v>
      </c>
    </row>
    <row r="28" spans="1:7" ht="24.75" customHeight="1" x14ac:dyDescent="0.25">
      <c r="A28" s="62" t="s">
        <v>47</v>
      </c>
      <c r="B28" s="62" t="s">
        <v>12</v>
      </c>
      <c r="C28" s="50">
        <v>0.02</v>
      </c>
      <c r="D28" s="51">
        <v>0.02</v>
      </c>
      <c r="E28" s="8">
        <f t="shared" si="0"/>
        <v>536.78739999999993</v>
      </c>
      <c r="F28" s="42"/>
      <c r="G28" s="9">
        <f t="shared" si="1"/>
        <v>0</v>
      </c>
    </row>
    <row r="29" spans="1:7" ht="24.75" customHeight="1" x14ac:dyDescent="0.25">
      <c r="A29" s="62" t="s">
        <v>57</v>
      </c>
      <c r="B29" s="62" t="s">
        <v>58</v>
      </c>
      <c r="C29" s="50">
        <v>0.22</v>
      </c>
      <c r="D29" s="51">
        <v>0.22</v>
      </c>
      <c r="E29" s="8">
        <f t="shared" si="0"/>
        <v>5904.6614</v>
      </c>
      <c r="F29" s="42"/>
      <c r="G29" s="9">
        <f t="shared" si="1"/>
        <v>0</v>
      </c>
    </row>
    <row r="30" spans="1:7" ht="24.75" customHeight="1" x14ac:dyDescent="0.25">
      <c r="A30" s="62" t="s">
        <v>51</v>
      </c>
      <c r="B30" s="62" t="s">
        <v>52</v>
      </c>
      <c r="C30" s="50">
        <v>7.0000000000000007E-2</v>
      </c>
      <c r="D30" s="51">
        <v>6.9000000000000006E-2</v>
      </c>
      <c r="E30" s="8">
        <f t="shared" si="0"/>
        <v>1851.9165300000002</v>
      </c>
      <c r="F30" s="42"/>
      <c r="G30" s="9">
        <f t="shared" si="1"/>
        <v>0</v>
      </c>
    </row>
    <row r="31" spans="1:7" ht="24.75" customHeight="1" x14ac:dyDescent="0.25">
      <c r="A31" s="62" t="s">
        <v>59</v>
      </c>
      <c r="B31" s="62" t="s">
        <v>60</v>
      </c>
      <c r="C31" s="50">
        <v>0.05</v>
      </c>
      <c r="D31" s="51">
        <v>0.04</v>
      </c>
      <c r="E31" s="8">
        <f t="shared" si="0"/>
        <v>1073.5747999999999</v>
      </c>
      <c r="F31" s="42"/>
      <c r="G31" s="9">
        <f t="shared" si="1"/>
        <v>0</v>
      </c>
    </row>
    <row r="32" spans="1:7" ht="24.75" customHeight="1" x14ac:dyDescent="0.25">
      <c r="A32" s="62" t="s">
        <v>48</v>
      </c>
      <c r="B32" s="62" t="s">
        <v>11</v>
      </c>
      <c r="C32" s="50">
        <v>0.35</v>
      </c>
      <c r="D32" s="51">
        <v>0.35</v>
      </c>
      <c r="E32" s="8">
        <f t="shared" si="0"/>
        <v>9393.7794999999987</v>
      </c>
      <c r="F32" s="42"/>
      <c r="G32" s="9">
        <f t="shared" si="1"/>
        <v>0</v>
      </c>
    </row>
    <row r="33" spans="1:7" ht="24.75" customHeight="1" x14ac:dyDescent="0.25">
      <c r="A33" s="62" t="s">
        <v>49</v>
      </c>
      <c r="B33" s="62" t="s">
        <v>10</v>
      </c>
      <c r="C33" s="50">
        <v>0.01</v>
      </c>
      <c r="D33" s="51">
        <v>0.01</v>
      </c>
      <c r="E33" s="8">
        <f t="shared" si="0"/>
        <v>268.39369999999997</v>
      </c>
      <c r="F33" s="42"/>
      <c r="G33" s="9">
        <f t="shared" si="1"/>
        <v>0</v>
      </c>
    </row>
    <row r="34" spans="1:7" ht="24.75" customHeight="1" x14ac:dyDescent="0.25">
      <c r="A34" s="179" t="s">
        <v>9</v>
      </c>
      <c r="B34" s="180"/>
      <c r="C34" s="43">
        <f>SUM(C25:C33)</f>
        <v>1</v>
      </c>
      <c r="D34" s="35">
        <f>SUM(D25:D33)</f>
        <v>0.98899999999999999</v>
      </c>
      <c r="E34" s="3">
        <f>SUM(E25:E33)</f>
        <v>26544.136930000001</v>
      </c>
      <c r="F34" s="35">
        <f>SUM(F25:F33)</f>
        <v>0</v>
      </c>
      <c r="G34" s="9">
        <f t="shared" si="1"/>
        <v>0</v>
      </c>
    </row>
    <row r="35" spans="1:7" x14ac:dyDescent="0.25">
      <c r="A35" s="14"/>
      <c r="B35" s="14"/>
      <c r="C35" s="14"/>
      <c r="D35" s="14"/>
      <c r="E35" s="14"/>
      <c r="F35" s="14"/>
      <c r="G35" s="14"/>
    </row>
    <row r="36" spans="1:7" ht="63" customHeight="1" x14ac:dyDescent="0.25">
      <c r="A36" s="181" t="s">
        <v>82</v>
      </c>
      <c r="B36" s="181"/>
      <c r="C36" s="181"/>
      <c r="D36" s="181"/>
      <c r="E36" s="181"/>
      <c r="F36" s="181"/>
      <c r="G36" s="181"/>
    </row>
    <row r="37" spans="1:7" ht="6.95" customHeight="1" x14ac:dyDescent="0.25">
      <c r="A37" s="25"/>
      <c r="B37" s="25"/>
      <c r="C37" s="25"/>
      <c r="D37" s="25"/>
      <c r="E37" s="25"/>
      <c r="F37" s="25"/>
      <c r="G37" s="25"/>
    </row>
    <row r="38" spans="1:7" ht="20.100000000000001" customHeight="1" x14ac:dyDescent="0.25">
      <c r="A38" s="24" t="s">
        <v>31</v>
      </c>
      <c r="B38" s="24"/>
      <c r="C38" s="24"/>
      <c r="D38" s="24"/>
      <c r="E38" s="24"/>
      <c r="F38" s="24"/>
      <c r="G38" s="24"/>
    </row>
    <row r="39" spans="1:7" ht="48.75" customHeight="1" x14ac:dyDescent="0.25">
      <c r="A39" s="175"/>
      <c r="B39" s="176"/>
      <c r="C39" s="176"/>
      <c r="D39" s="176"/>
      <c r="E39" s="176"/>
      <c r="F39" s="176"/>
      <c r="G39" s="177"/>
    </row>
    <row r="40" spans="1:7" s="38" customFormat="1" ht="18.75" x14ac:dyDescent="0.25">
      <c r="A40" s="151"/>
      <c r="B40" s="151"/>
      <c r="C40" s="151"/>
      <c r="D40" s="151"/>
      <c r="E40" s="151"/>
      <c r="F40" s="151"/>
      <c r="G40" s="151"/>
    </row>
    <row r="41" spans="1:7" s="38" customFormat="1" ht="27" customHeight="1" x14ac:dyDescent="0.25">
      <c r="A41" s="129" t="s">
        <v>7</v>
      </c>
      <c r="B41" s="130" t="s">
        <v>84</v>
      </c>
      <c r="C41" s="131"/>
      <c r="D41" s="131"/>
      <c r="E41" s="132"/>
      <c r="F41" s="128"/>
      <c r="G41" s="128"/>
    </row>
    <row r="42" spans="1:7" s="38" customFormat="1" ht="30" customHeight="1" x14ac:dyDescent="0.25">
      <c r="A42" s="133" t="s">
        <v>32</v>
      </c>
      <c r="B42" s="134" t="s">
        <v>2</v>
      </c>
      <c r="C42" s="135" t="s">
        <v>35</v>
      </c>
      <c r="D42" s="136" t="s">
        <v>33</v>
      </c>
      <c r="E42" s="137" t="s">
        <v>34</v>
      </c>
      <c r="F42" s="128"/>
      <c r="G42" s="128"/>
    </row>
    <row r="43" spans="1:7" s="38" customFormat="1" ht="30" customHeight="1" x14ac:dyDescent="0.25">
      <c r="A43" s="138" t="s">
        <v>28</v>
      </c>
      <c r="B43" s="139" t="s">
        <v>89</v>
      </c>
      <c r="C43" s="140">
        <v>1</v>
      </c>
      <c r="D43" s="141" t="s">
        <v>6</v>
      </c>
      <c r="E43" s="142"/>
      <c r="F43" s="128"/>
      <c r="G43" s="128"/>
    </row>
    <row r="44" spans="1:7" s="38" customFormat="1" ht="24" customHeight="1" x14ac:dyDescent="0.25">
      <c r="A44" s="143"/>
      <c r="B44" s="144"/>
      <c r="C44" s="145"/>
      <c r="D44" s="136" t="s">
        <v>3</v>
      </c>
      <c r="E44" s="146">
        <f>SUM(E43:E43)</f>
        <v>0</v>
      </c>
      <c r="F44" s="128"/>
      <c r="G44" s="128"/>
    </row>
    <row r="45" spans="1:7" x14ac:dyDescent="0.25">
      <c r="A45" s="25"/>
      <c r="B45" s="25"/>
      <c r="C45" s="25"/>
      <c r="D45" s="25"/>
      <c r="E45" s="25"/>
      <c r="F45" s="25"/>
      <c r="G45" s="25"/>
    </row>
    <row r="46" spans="1:7" ht="27" customHeight="1" x14ac:dyDescent="0.25">
      <c r="A46" s="87" t="s">
        <v>85</v>
      </c>
      <c r="B46" s="80" t="s">
        <v>61</v>
      </c>
      <c r="C46" s="80"/>
      <c r="D46" s="80"/>
      <c r="E46" s="81"/>
      <c r="F46" s="88"/>
      <c r="G46" s="88"/>
    </row>
    <row r="47" spans="1:7" ht="30" customHeight="1" x14ac:dyDescent="0.25">
      <c r="A47" s="89" t="s">
        <v>32</v>
      </c>
      <c r="B47" s="152" t="s">
        <v>2</v>
      </c>
      <c r="C47" s="152"/>
      <c r="D47" s="4" t="s">
        <v>33</v>
      </c>
      <c r="E47" s="27" t="s">
        <v>34</v>
      </c>
      <c r="F47" s="30"/>
      <c r="G47" s="29"/>
    </row>
    <row r="48" spans="1:7" s="38" customFormat="1" ht="24" customHeight="1" x14ac:dyDescent="0.25">
      <c r="A48" s="36" t="s">
        <v>28</v>
      </c>
      <c r="B48" s="157" t="s">
        <v>70</v>
      </c>
      <c r="C48" s="157"/>
      <c r="D48" s="37">
        <v>0.2</v>
      </c>
      <c r="E48" s="40">
        <f>G34*D48</f>
        <v>0</v>
      </c>
      <c r="F48" s="30"/>
      <c r="G48" s="31"/>
    </row>
    <row r="49" spans="1:7" s="38" customFormat="1" ht="24.75" customHeight="1" x14ac:dyDescent="0.25">
      <c r="A49" s="36" t="s">
        <v>27</v>
      </c>
      <c r="B49" s="157" t="s">
        <v>53</v>
      </c>
      <c r="C49" s="157"/>
      <c r="D49" s="37">
        <v>0.05</v>
      </c>
      <c r="E49" s="40">
        <f>(G34+E48)*D49</f>
        <v>0</v>
      </c>
      <c r="F49" s="30"/>
      <c r="G49" s="31"/>
    </row>
    <row r="50" spans="1:7" s="38" customFormat="1" ht="24.75" customHeight="1" x14ac:dyDescent="0.25">
      <c r="A50" s="90" t="s">
        <v>5</v>
      </c>
      <c r="B50" s="158" t="s">
        <v>4</v>
      </c>
      <c r="C50" s="158"/>
      <c r="D50" s="91" t="s">
        <v>6</v>
      </c>
      <c r="E50" s="127"/>
      <c r="F50" s="30"/>
      <c r="G50" s="31"/>
    </row>
    <row r="51" spans="1:7" s="38" customFormat="1" ht="24.75" customHeight="1" x14ac:dyDescent="0.25">
      <c r="A51" s="92"/>
      <c r="B51" s="93"/>
      <c r="D51" s="39" t="s">
        <v>3</v>
      </c>
      <c r="E51" s="41">
        <f>SUM(E48:E50)</f>
        <v>0</v>
      </c>
      <c r="F51" s="30"/>
      <c r="G51" s="32"/>
    </row>
    <row r="52" spans="1:7" s="38" customFormat="1" ht="68.25" customHeight="1" x14ac:dyDescent="0.25">
      <c r="A52" s="159" t="s">
        <v>78</v>
      </c>
      <c r="B52" s="159"/>
      <c r="C52" s="159"/>
      <c r="D52" s="159"/>
      <c r="E52" s="159"/>
      <c r="F52" s="33"/>
      <c r="G52" s="33"/>
    </row>
    <row r="53" spans="1:7" ht="6.95" customHeight="1" x14ac:dyDescent="0.25">
      <c r="A53" s="25"/>
      <c r="B53" s="25"/>
      <c r="C53" s="25"/>
      <c r="D53" s="25"/>
      <c r="E53" s="25"/>
      <c r="F53" s="25"/>
      <c r="G53" s="25"/>
    </row>
    <row r="54" spans="1:7" ht="20.100000000000001" customHeight="1" x14ac:dyDescent="0.25">
      <c r="A54" s="34" t="s">
        <v>31</v>
      </c>
      <c r="B54" s="34"/>
      <c r="C54" s="34"/>
      <c r="D54" s="34"/>
      <c r="E54" s="34"/>
      <c r="F54" s="34"/>
      <c r="G54" s="34"/>
    </row>
    <row r="55" spans="1:7" ht="48.75" customHeight="1" x14ac:dyDescent="0.25">
      <c r="A55" s="175"/>
      <c r="B55" s="176"/>
      <c r="C55" s="176"/>
      <c r="D55" s="176"/>
      <c r="E55" s="177"/>
      <c r="F55" s="94"/>
      <c r="G55" s="94"/>
    </row>
    <row r="56" spans="1:7" s="26" customFormat="1" ht="21" customHeight="1" x14ac:dyDescent="0.25">
      <c r="A56" s="22"/>
      <c r="B56" s="23"/>
      <c r="C56" s="23"/>
      <c r="D56" s="23"/>
    </row>
    <row r="57" spans="1:7" s="26" customFormat="1" ht="27" customHeight="1" x14ac:dyDescent="0.25">
      <c r="A57" s="95" t="s">
        <v>88</v>
      </c>
      <c r="B57" s="96"/>
      <c r="C57" s="96"/>
      <c r="D57" s="96"/>
      <c r="E57" s="96"/>
      <c r="F57" s="97"/>
    </row>
    <row r="58" spans="1:7" s="28" customFormat="1" ht="30" customHeight="1" x14ac:dyDescent="0.25">
      <c r="A58" s="98" t="s">
        <v>32</v>
      </c>
      <c r="B58" s="64" t="s">
        <v>2</v>
      </c>
      <c r="C58" s="65" t="s">
        <v>35</v>
      </c>
      <c r="D58" s="66" t="s">
        <v>33</v>
      </c>
      <c r="E58" s="67" t="s">
        <v>34</v>
      </c>
    </row>
    <row r="59" spans="1:7" s="26" customFormat="1" ht="24.75" customHeight="1" x14ac:dyDescent="0.25">
      <c r="A59" s="99" t="s">
        <v>28</v>
      </c>
      <c r="B59" s="68" t="s">
        <v>38</v>
      </c>
      <c r="C59" s="69">
        <v>1</v>
      </c>
      <c r="D59" s="70" t="s">
        <v>40</v>
      </c>
      <c r="E59" s="71"/>
    </row>
    <row r="60" spans="1:7" s="26" customFormat="1" ht="24.75" customHeight="1" x14ac:dyDescent="0.25">
      <c r="A60" s="99" t="s">
        <v>27</v>
      </c>
      <c r="B60" s="68" t="s">
        <v>39</v>
      </c>
      <c r="C60" s="69">
        <v>1</v>
      </c>
      <c r="D60" s="70" t="s">
        <v>40</v>
      </c>
      <c r="E60" s="71"/>
    </row>
    <row r="61" spans="1:7" s="26" customFormat="1" ht="24.75" customHeight="1" x14ac:dyDescent="0.25">
      <c r="A61" s="99" t="s">
        <v>5</v>
      </c>
      <c r="B61" s="68" t="s">
        <v>37</v>
      </c>
      <c r="C61" s="69">
        <v>1</v>
      </c>
      <c r="D61" s="70" t="s">
        <v>40</v>
      </c>
      <c r="E61" s="71"/>
    </row>
    <row r="62" spans="1:7" s="26" customFormat="1" ht="24.75" customHeight="1" x14ac:dyDescent="0.25">
      <c r="A62" s="99" t="s">
        <v>29</v>
      </c>
      <c r="B62" s="72" t="s">
        <v>36</v>
      </c>
      <c r="C62" s="69">
        <v>1</v>
      </c>
      <c r="D62" s="70" t="s">
        <v>40</v>
      </c>
      <c r="E62" s="71"/>
    </row>
    <row r="63" spans="1:7" ht="29.45" customHeight="1" thickBot="1" x14ac:dyDescent="0.3">
      <c r="A63" s="14"/>
      <c r="B63" s="26"/>
      <c r="C63" s="26"/>
      <c r="D63" s="26"/>
      <c r="E63" s="26"/>
      <c r="F63" s="26"/>
      <c r="G63" s="26"/>
    </row>
    <row r="64" spans="1:7" s="13" customFormat="1" ht="29.45" customHeight="1" x14ac:dyDescent="0.25">
      <c r="A64" s="154" t="s">
        <v>25</v>
      </c>
      <c r="B64" s="155"/>
      <c r="C64" s="155"/>
      <c r="D64" s="155"/>
      <c r="E64" s="156"/>
      <c r="G64" s="14"/>
    </row>
    <row r="65" spans="1:7" ht="24.75" customHeight="1" x14ac:dyDescent="0.25">
      <c r="A65" s="100" t="s">
        <v>32</v>
      </c>
      <c r="B65" s="152" t="s">
        <v>56</v>
      </c>
      <c r="C65" s="152"/>
      <c r="D65" s="152"/>
      <c r="E65" s="101" t="s">
        <v>42</v>
      </c>
      <c r="G65" s="26"/>
    </row>
    <row r="66" spans="1:7" ht="24.75" customHeight="1" x14ac:dyDescent="0.25">
      <c r="A66" s="21" t="s">
        <v>8</v>
      </c>
      <c r="B66" s="153" t="s">
        <v>19</v>
      </c>
      <c r="C66" s="153"/>
      <c r="D66" s="153"/>
      <c r="E66" s="5">
        <f>G34</f>
        <v>0</v>
      </c>
      <c r="G66" s="26"/>
    </row>
    <row r="67" spans="1:7" ht="24.75" customHeight="1" x14ac:dyDescent="0.25">
      <c r="A67" s="21" t="s">
        <v>7</v>
      </c>
      <c r="B67" s="153" t="s">
        <v>84</v>
      </c>
      <c r="C67" s="153"/>
      <c r="D67" s="153"/>
      <c r="E67" s="5">
        <f>E44</f>
        <v>0</v>
      </c>
      <c r="G67" s="26"/>
    </row>
    <row r="68" spans="1:7" ht="24.75" customHeight="1" x14ac:dyDescent="0.25">
      <c r="A68" s="21" t="s">
        <v>86</v>
      </c>
      <c r="B68" s="153" t="s">
        <v>61</v>
      </c>
      <c r="C68" s="153"/>
      <c r="D68" s="153"/>
      <c r="E68" s="6">
        <f>E51</f>
        <v>0</v>
      </c>
      <c r="G68" s="26"/>
    </row>
    <row r="69" spans="1:7" x14ac:dyDescent="0.25">
      <c r="A69" s="54"/>
      <c r="B69" s="160" t="s">
        <v>72</v>
      </c>
      <c r="C69" s="161"/>
      <c r="D69" s="57" t="s">
        <v>64</v>
      </c>
      <c r="E69" s="55"/>
      <c r="G69" s="26"/>
    </row>
    <row r="70" spans="1:7" ht="24.75" customHeight="1" x14ac:dyDescent="0.25">
      <c r="A70" s="102"/>
      <c r="B70" s="162"/>
      <c r="C70" s="163"/>
      <c r="D70" s="59"/>
      <c r="E70" s="56">
        <f>IF(D70&gt;=0,(E66+E67+E68)*D70," ")</f>
        <v>0</v>
      </c>
      <c r="G70" s="26"/>
    </row>
    <row r="71" spans="1:7" s="14" customFormat="1" ht="7.5" customHeight="1" thickBot="1" x14ac:dyDescent="0.3">
      <c r="A71" s="103"/>
      <c r="B71" s="104"/>
      <c r="D71" s="104"/>
      <c r="E71" s="105"/>
    </row>
    <row r="72" spans="1:7" ht="24.75" customHeight="1" x14ac:dyDescent="0.25">
      <c r="A72" s="106"/>
      <c r="B72" s="107"/>
      <c r="C72" s="108"/>
      <c r="D72" s="10" t="s">
        <v>79</v>
      </c>
      <c r="E72" s="6">
        <f>(E66+E67+E68-E70)</f>
        <v>0</v>
      </c>
      <c r="G72" s="26"/>
    </row>
    <row r="73" spans="1:7" ht="24.75" customHeight="1" x14ac:dyDescent="0.25">
      <c r="A73" s="109"/>
      <c r="B73" s="110"/>
      <c r="C73" s="10" t="s">
        <v>54</v>
      </c>
      <c r="D73" s="49"/>
      <c r="E73" s="6">
        <f>E72*D73</f>
        <v>0</v>
      </c>
      <c r="G73" s="26"/>
    </row>
    <row r="74" spans="1:7" ht="30" customHeight="1" x14ac:dyDescent="0.25">
      <c r="A74" s="109"/>
      <c r="B74" s="110"/>
      <c r="C74" s="182" t="s">
        <v>80</v>
      </c>
      <c r="D74" s="183"/>
      <c r="E74" s="123">
        <f>E72+E73</f>
        <v>0</v>
      </c>
      <c r="G74" s="26"/>
    </row>
    <row r="75" spans="1:7" ht="24.75" customHeight="1" x14ac:dyDescent="0.25">
      <c r="A75" s="109"/>
      <c r="B75" s="110"/>
      <c r="C75" s="118" t="s">
        <v>74</v>
      </c>
      <c r="D75" s="121"/>
      <c r="E75" s="122">
        <f>IF($D$75&gt;=0,E74*D75," ")</f>
        <v>0</v>
      </c>
      <c r="G75" s="26"/>
    </row>
    <row r="76" spans="1:7" ht="24.95" customHeight="1" thickBot="1" x14ac:dyDescent="0.3">
      <c r="A76" s="109"/>
      <c r="B76" s="110"/>
      <c r="C76" s="124" t="s">
        <v>75</v>
      </c>
      <c r="D76" s="125"/>
      <c r="E76" s="126" t="s">
        <v>76</v>
      </c>
      <c r="G76" s="26"/>
    </row>
    <row r="77" spans="1:7" s="26" customFormat="1" ht="6.95" customHeight="1" x14ac:dyDescent="0.25">
      <c r="A77" s="111"/>
      <c r="B77" s="111"/>
      <c r="C77" s="2"/>
      <c r="D77" s="1"/>
      <c r="E77" s="112"/>
    </row>
    <row r="78" spans="1:7" s="26" customFormat="1" ht="80.25" customHeight="1" x14ac:dyDescent="0.25">
      <c r="A78" s="164" t="s">
        <v>87</v>
      </c>
      <c r="B78" s="164"/>
      <c r="C78" s="164"/>
      <c r="D78" s="164"/>
      <c r="E78" s="164"/>
    </row>
    <row r="79" spans="1:7" s="26" customFormat="1" ht="7.5" customHeight="1" x14ac:dyDescent="0.25">
      <c r="A79" s="165" t="s">
        <v>73</v>
      </c>
      <c r="B79" s="165"/>
      <c r="C79" s="165"/>
      <c r="D79" s="165"/>
      <c r="E79" s="165"/>
      <c r="F79" s="165"/>
      <c r="G79" s="165"/>
    </row>
    <row r="80" spans="1:7" s="117" customFormat="1" ht="47.25" customHeight="1" x14ac:dyDescent="0.25">
      <c r="A80" s="173" t="s">
        <v>77</v>
      </c>
      <c r="B80" s="174"/>
      <c r="C80" s="174"/>
      <c r="D80" s="174"/>
      <c r="E80" s="174"/>
      <c r="F80" s="116"/>
      <c r="G80" s="116"/>
    </row>
    <row r="81" spans="1:7" s="26" customFormat="1" ht="7.5" customHeight="1" x14ac:dyDescent="0.25">
      <c r="A81" s="25"/>
      <c r="B81" s="25"/>
      <c r="C81" s="25"/>
      <c r="D81" s="25"/>
      <c r="E81" s="25"/>
      <c r="F81" s="25"/>
      <c r="G81" s="25"/>
    </row>
    <row r="82" spans="1:7" s="26" customFormat="1" ht="19.5" customHeight="1" x14ac:dyDescent="0.25">
      <c r="A82" s="24" t="s">
        <v>31</v>
      </c>
      <c r="B82" s="24"/>
      <c r="C82" s="24"/>
      <c r="D82" s="24"/>
      <c r="E82" s="24"/>
      <c r="F82" s="34"/>
      <c r="G82" s="34"/>
    </row>
    <row r="83" spans="1:7" s="26" customFormat="1" ht="62.25" customHeight="1" x14ac:dyDescent="0.25">
      <c r="A83" s="175"/>
      <c r="B83" s="176"/>
      <c r="C83" s="176"/>
      <c r="D83" s="176"/>
      <c r="E83" s="177"/>
      <c r="F83" s="119"/>
      <c r="G83" s="120"/>
    </row>
    <row r="84" spans="1:7" ht="21.6" customHeight="1" x14ac:dyDescent="0.25">
      <c r="A84" s="14"/>
      <c r="B84" s="111"/>
      <c r="C84" s="111"/>
      <c r="D84" s="111"/>
      <c r="E84" s="113"/>
      <c r="F84" s="113"/>
      <c r="G84" s="114"/>
    </row>
    <row r="85" spans="1:7" ht="21.6" customHeight="1" x14ac:dyDescent="0.25">
      <c r="A85" s="14"/>
      <c r="B85" s="111"/>
      <c r="C85" s="111"/>
      <c r="D85" s="111"/>
      <c r="E85" s="113"/>
      <c r="F85" s="113"/>
      <c r="G85" s="114"/>
    </row>
    <row r="86" spans="1:7" s="13" customFormat="1" x14ac:dyDescent="0.25">
      <c r="A86" s="150" t="s">
        <v>1</v>
      </c>
      <c r="B86" s="150"/>
      <c r="C86" s="61"/>
      <c r="D86" s="61"/>
      <c r="E86" s="61"/>
      <c r="G86" s="14"/>
    </row>
    <row r="87" spans="1:7" s="13" customFormat="1" ht="30.75" customHeight="1" x14ac:dyDescent="0.25">
      <c r="A87" s="147"/>
      <c r="B87" s="148"/>
      <c r="C87" s="61"/>
      <c r="D87" s="61"/>
      <c r="E87" s="61"/>
      <c r="G87" s="14"/>
    </row>
    <row r="88" spans="1:7" s="13" customFormat="1" x14ac:dyDescent="0.25">
      <c r="A88" s="61"/>
      <c r="B88" s="61"/>
      <c r="C88" s="61"/>
      <c r="D88" s="61"/>
      <c r="E88" s="61"/>
      <c r="G88" s="14"/>
    </row>
    <row r="89" spans="1:7" s="13" customFormat="1" ht="30.75" customHeight="1" x14ac:dyDescent="0.25">
      <c r="A89" s="147"/>
      <c r="B89" s="149"/>
      <c r="C89" s="149"/>
      <c r="D89" s="149"/>
      <c r="E89" s="148"/>
      <c r="F89" s="115"/>
    </row>
    <row r="90" spans="1:7" s="13" customFormat="1" x14ac:dyDescent="0.25">
      <c r="A90" s="61" t="s">
        <v>0</v>
      </c>
      <c r="B90" s="61"/>
      <c r="C90" s="61"/>
      <c r="D90" s="61"/>
      <c r="E90" s="61"/>
    </row>
  </sheetData>
  <sheetProtection algorithmName="SHA-512" hashValue="4b/w/BAcIBxMivD4yXZPJkcnSLpKFBhA88aOH1yMJNHEtA3+AylTvtZq6SiTiMZRJCYj/xX9UJZYPhrbrwIjQw==" saltValue="XilVQr3o32FSaGDzSlShvg==" spinCount="100000" sheet="1" selectLockedCells="1"/>
  <mergeCells count="36">
    <mergeCell ref="A80:E80"/>
    <mergeCell ref="A83:E83"/>
    <mergeCell ref="A20:G20"/>
    <mergeCell ref="A34:B34"/>
    <mergeCell ref="A36:G36"/>
    <mergeCell ref="A39:G39"/>
    <mergeCell ref="A55:E55"/>
    <mergeCell ref="C74:D74"/>
    <mergeCell ref="B67:D67"/>
    <mergeCell ref="A16:B16"/>
    <mergeCell ref="A15:B15"/>
    <mergeCell ref="A7:B7"/>
    <mergeCell ref="A1:G1"/>
    <mergeCell ref="A2:G2"/>
    <mergeCell ref="A5:G5"/>
    <mergeCell ref="A8:B8"/>
    <mergeCell ref="A11:B11"/>
    <mergeCell ref="A12:B12"/>
    <mergeCell ref="A9:B9"/>
    <mergeCell ref="A10:B10"/>
    <mergeCell ref="A87:B87"/>
    <mergeCell ref="A89:E89"/>
    <mergeCell ref="A86:B86"/>
    <mergeCell ref="A40:G40"/>
    <mergeCell ref="B65:D65"/>
    <mergeCell ref="B66:D66"/>
    <mergeCell ref="B68:D68"/>
    <mergeCell ref="A64:E64"/>
    <mergeCell ref="B47:C47"/>
    <mergeCell ref="B48:C48"/>
    <mergeCell ref="B50:C50"/>
    <mergeCell ref="A52:E52"/>
    <mergeCell ref="B49:C49"/>
    <mergeCell ref="B69:C70"/>
    <mergeCell ref="A78:E78"/>
    <mergeCell ref="A79:G79"/>
  </mergeCells>
  <pageMargins left="0.7" right="0.7" top="0.78740157499999996" bottom="0.37777777777777777" header="0.3" footer="0.2"/>
  <pageSetup paperSize="9" scale="67" orientation="portrait" r:id="rId1"/>
  <headerFooter>
    <oddHeader>&amp;R&amp;G</oddHeader>
    <oddFooter>&amp;R&amp;9Seite &amp;P von &amp;N</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Preisblatt_Los 1 HLS</vt:lpstr>
    </vt:vector>
  </TitlesOfParts>
  <Company>Landkreis Havelland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Wilke, Bettina</dc:creator>
  <cp:lastModifiedBy>Sorge, Janine</cp:lastModifiedBy>
  <cp:lastPrinted>2024-12-09T09:19:48Z</cp:lastPrinted>
  <dcterms:created xsi:type="dcterms:W3CDTF">2024-10-02T08:46:47Z</dcterms:created>
  <dcterms:modified xsi:type="dcterms:W3CDTF">2026-06-23T09:28:19Z</dcterms:modified>
</cp:coreProperties>
</file>